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2378196\AppData\Local\Microsoft\Windows\INetCache\Content.Outlook\BFEGF9O6\"/>
    </mc:Choice>
  </mc:AlternateContent>
  <xr:revisionPtr revIDLastSave="0" documentId="13_ncr:1_{7FF81AA7-3DBE-477B-BE7B-A77D612C73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C1;CC2;CC3;CC4" sheetId="3" r:id="rId1"/>
    <sheet name="C1A;C2A;C3A;C4A" sheetId="8" r:id="rId2"/>
    <sheet name="C1D;C2D;C3D;C4D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9" l="1"/>
  <c r="T34" i="9" s="1"/>
  <c r="N34" i="9"/>
  <c r="P34" i="9" s="1"/>
  <c r="I34" i="9"/>
  <c r="K34" i="9" s="1"/>
  <c r="D34" i="9"/>
  <c r="F34" i="9" s="1"/>
  <c r="S33" i="9"/>
  <c r="T33" i="9" s="1"/>
  <c r="N33" i="9"/>
  <c r="P33" i="9" s="1"/>
  <c r="I33" i="9"/>
  <c r="K33" i="9" s="1"/>
  <c r="D33" i="9"/>
  <c r="E33" i="9" s="1"/>
  <c r="S32" i="9"/>
  <c r="T32" i="9" s="1"/>
  <c r="N32" i="9"/>
  <c r="O32" i="9" s="1"/>
  <c r="I32" i="9"/>
  <c r="K32" i="9" s="1"/>
  <c r="D32" i="9"/>
  <c r="F32" i="9" s="1"/>
  <c r="S31" i="9"/>
  <c r="T31" i="9" s="1"/>
  <c r="N31" i="9"/>
  <c r="P31" i="9" s="1"/>
  <c r="I31" i="9"/>
  <c r="K31" i="9" s="1"/>
  <c r="D31" i="9"/>
  <c r="E31" i="9" s="1"/>
  <c r="S30" i="9"/>
  <c r="T30" i="9" s="1"/>
  <c r="N30" i="9"/>
  <c r="O30" i="9" s="1"/>
  <c r="I30" i="9"/>
  <c r="K30" i="9" s="1"/>
  <c r="D30" i="9"/>
  <c r="F30" i="9" s="1"/>
  <c r="S29" i="9"/>
  <c r="T29" i="9" s="1"/>
  <c r="N29" i="9"/>
  <c r="P29" i="9" s="1"/>
  <c r="I29" i="9"/>
  <c r="K29" i="9" s="1"/>
  <c r="D29" i="9"/>
  <c r="E29" i="9" s="1"/>
  <c r="S28" i="9"/>
  <c r="T28" i="9" s="1"/>
  <c r="N28" i="9"/>
  <c r="P28" i="9" s="1"/>
  <c r="I28" i="9"/>
  <c r="K28" i="9" s="1"/>
  <c r="D28" i="9"/>
  <c r="F28" i="9" s="1"/>
  <c r="S27" i="9"/>
  <c r="U27" i="9" s="1"/>
  <c r="N27" i="9"/>
  <c r="P27" i="9" s="1"/>
  <c r="I27" i="9"/>
  <c r="K27" i="9" s="1"/>
  <c r="D27" i="9"/>
  <c r="E27" i="9" s="1"/>
  <c r="S26" i="9"/>
  <c r="T26" i="9" s="1"/>
  <c r="N26" i="9"/>
  <c r="O26" i="9" s="1"/>
  <c r="I26" i="9"/>
  <c r="K26" i="9" s="1"/>
  <c r="D26" i="9"/>
  <c r="F26" i="9" s="1"/>
  <c r="S25" i="9"/>
  <c r="T25" i="9" s="1"/>
  <c r="N25" i="9"/>
  <c r="P25" i="9" s="1"/>
  <c r="I25" i="9"/>
  <c r="K25" i="9" s="1"/>
  <c r="D25" i="9"/>
  <c r="E25" i="9" s="1"/>
  <c r="S24" i="9"/>
  <c r="T24" i="9" s="1"/>
  <c r="N24" i="9"/>
  <c r="P24" i="9" s="1"/>
  <c r="I24" i="9"/>
  <c r="K24" i="9" s="1"/>
  <c r="D24" i="9"/>
  <c r="F24" i="9" s="1"/>
  <c r="T23" i="9"/>
  <c r="S23" i="9"/>
  <c r="U23" i="9" s="1"/>
  <c r="N23" i="9"/>
  <c r="P23" i="9" s="1"/>
  <c r="I23" i="9"/>
  <c r="K23" i="9" s="1"/>
  <c r="D23" i="9"/>
  <c r="E23" i="9" s="1"/>
  <c r="S22" i="9"/>
  <c r="T22" i="9" s="1"/>
  <c r="N22" i="9"/>
  <c r="O22" i="9" s="1"/>
  <c r="I22" i="9"/>
  <c r="K22" i="9" s="1"/>
  <c r="D22" i="9"/>
  <c r="F22" i="9" s="1"/>
  <c r="S21" i="9"/>
  <c r="U21" i="9" s="1"/>
  <c r="N21" i="9"/>
  <c r="P21" i="9" s="1"/>
  <c r="I21" i="9"/>
  <c r="K21" i="9" s="1"/>
  <c r="D21" i="9"/>
  <c r="E21" i="9" s="1"/>
  <c r="S20" i="9"/>
  <c r="T20" i="9" s="1"/>
  <c r="N20" i="9"/>
  <c r="O20" i="9" s="1"/>
  <c r="I20" i="9"/>
  <c r="K20" i="9" s="1"/>
  <c r="D20" i="9"/>
  <c r="F20" i="9" s="1"/>
  <c r="S19" i="9"/>
  <c r="U19" i="9" s="1"/>
  <c r="N19" i="9"/>
  <c r="P19" i="9" s="1"/>
  <c r="I19" i="9"/>
  <c r="K19" i="9" s="1"/>
  <c r="D19" i="9"/>
  <c r="E19" i="9" s="1"/>
  <c r="S18" i="9"/>
  <c r="U18" i="9" s="1"/>
  <c r="N18" i="9"/>
  <c r="O18" i="9" s="1"/>
  <c r="I18" i="9"/>
  <c r="K18" i="9" s="1"/>
  <c r="D18" i="9"/>
  <c r="F18" i="9" s="1"/>
  <c r="S17" i="9"/>
  <c r="T17" i="9" s="1"/>
  <c r="N17" i="9"/>
  <c r="P17" i="9" s="1"/>
  <c r="I17" i="9"/>
  <c r="K17" i="9" s="1"/>
  <c r="D17" i="9"/>
  <c r="E17" i="9" s="1"/>
  <c r="S16" i="9"/>
  <c r="U16" i="9" s="1"/>
  <c r="N16" i="9"/>
  <c r="P16" i="9" s="1"/>
  <c r="I16" i="9"/>
  <c r="K16" i="9" s="1"/>
  <c r="D16" i="9"/>
  <c r="F16" i="9" s="1"/>
  <c r="S15" i="9"/>
  <c r="T15" i="9" s="1"/>
  <c r="N15" i="9"/>
  <c r="O15" i="9" s="1"/>
  <c r="I15" i="9"/>
  <c r="K15" i="9" s="1"/>
  <c r="D15" i="9"/>
  <c r="E15" i="9" s="1"/>
  <c r="S14" i="9"/>
  <c r="T14" i="9" s="1"/>
  <c r="N14" i="9"/>
  <c r="O14" i="9" s="1"/>
  <c r="I14" i="9"/>
  <c r="K14" i="9" s="1"/>
  <c r="D14" i="9"/>
  <c r="F14" i="9" s="1"/>
  <c r="S13" i="9"/>
  <c r="U13" i="9" s="1"/>
  <c r="N13" i="9"/>
  <c r="P13" i="9" s="1"/>
  <c r="I13" i="9"/>
  <c r="K13" i="9" s="1"/>
  <c r="D13" i="9"/>
  <c r="E13" i="9" s="1"/>
  <c r="S12" i="9"/>
  <c r="U12" i="9" s="1"/>
  <c r="N12" i="9"/>
  <c r="O12" i="9" s="1"/>
  <c r="I12" i="9"/>
  <c r="K12" i="9" s="1"/>
  <c r="D12" i="9"/>
  <c r="F12" i="9" s="1"/>
  <c r="S11" i="9"/>
  <c r="T11" i="9" s="1"/>
  <c r="P11" i="9"/>
  <c r="N11" i="9"/>
  <c r="O11" i="9" s="1"/>
  <c r="I11" i="9"/>
  <c r="K11" i="9" s="1"/>
  <c r="D11" i="9"/>
  <c r="E11" i="9" s="1"/>
  <c r="S10" i="9"/>
  <c r="T10" i="9" s="1"/>
  <c r="N10" i="9"/>
  <c r="P10" i="9" s="1"/>
  <c r="I10" i="9"/>
  <c r="K10" i="9" s="1"/>
  <c r="D10" i="9"/>
  <c r="F10" i="9" s="1"/>
  <c r="S9" i="9"/>
  <c r="U9" i="9" s="1"/>
  <c r="N9" i="9"/>
  <c r="P9" i="9" s="1"/>
  <c r="I9" i="9"/>
  <c r="K9" i="9" s="1"/>
  <c r="D9" i="9"/>
  <c r="E9" i="9" s="1"/>
  <c r="S8" i="9"/>
  <c r="T8" i="9" s="1"/>
  <c r="N8" i="9"/>
  <c r="O8" i="9" s="1"/>
  <c r="I8" i="9"/>
  <c r="K8" i="9" s="1"/>
  <c r="D8" i="9"/>
  <c r="F8" i="9" s="1"/>
  <c r="S7" i="9"/>
  <c r="U7" i="9" s="1"/>
  <c r="N7" i="9"/>
  <c r="P7" i="9" s="1"/>
  <c r="I7" i="9"/>
  <c r="K7" i="9" s="1"/>
  <c r="D7" i="9"/>
  <c r="E7" i="9" s="1"/>
  <c r="S6" i="9"/>
  <c r="U6" i="9" s="1"/>
  <c r="N6" i="9"/>
  <c r="O6" i="9" s="1"/>
  <c r="I6" i="9"/>
  <c r="K6" i="9" s="1"/>
  <c r="D6" i="9"/>
  <c r="E6" i="9" s="1"/>
  <c r="S5" i="9"/>
  <c r="U5" i="9" s="1"/>
  <c r="N5" i="9"/>
  <c r="P5" i="9" s="1"/>
  <c r="I5" i="9"/>
  <c r="K5" i="9" s="1"/>
  <c r="D5" i="9"/>
  <c r="E5" i="9" s="1"/>
  <c r="S34" i="8"/>
  <c r="T34" i="8" s="1"/>
  <c r="N34" i="8"/>
  <c r="O34" i="8" s="1"/>
  <c r="I34" i="8"/>
  <c r="J34" i="8" s="1"/>
  <c r="D34" i="8"/>
  <c r="F34" i="8" s="1"/>
  <c r="S33" i="8"/>
  <c r="U33" i="8" s="1"/>
  <c r="N33" i="8"/>
  <c r="P33" i="8" s="1"/>
  <c r="I33" i="8"/>
  <c r="J33" i="8" s="1"/>
  <c r="D33" i="8"/>
  <c r="F33" i="8" s="1"/>
  <c r="S32" i="8"/>
  <c r="T32" i="8" s="1"/>
  <c r="N32" i="8"/>
  <c r="P32" i="8" s="1"/>
  <c r="I32" i="8"/>
  <c r="J32" i="8" s="1"/>
  <c r="D32" i="8"/>
  <c r="F32" i="8" s="1"/>
  <c r="S31" i="8"/>
  <c r="U31" i="8" s="1"/>
  <c r="N31" i="8"/>
  <c r="P31" i="8" s="1"/>
  <c r="I31" i="8"/>
  <c r="J31" i="8" s="1"/>
  <c r="D31" i="8"/>
  <c r="F31" i="8" s="1"/>
  <c r="S30" i="8"/>
  <c r="T30" i="8" s="1"/>
  <c r="N30" i="8"/>
  <c r="O30" i="8" s="1"/>
  <c r="I30" i="8"/>
  <c r="J30" i="8" s="1"/>
  <c r="D30" i="8"/>
  <c r="F30" i="8" s="1"/>
  <c r="S29" i="8"/>
  <c r="U29" i="8" s="1"/>
  <c r="N29" i="8"/>
  <c r="P29" i="8" s="1"/>
  <c r="I29" i="8"/>
  <c r="J29" i="8" s="1"/>
  <c r="D29" i="8"/>
  <c r="F29" i="8" s="1"/>
  <c r="S28" i="8"/>
  <c r="T28" i="8" s="1"/>
  <c r="N28" i="8"/>
  <c r="P28" i="8" s="1"/>
  <c r="I28" i="8"/>
  <c r="J28" i="8" s="1"/>
  <c r="D28" i="8"/>
  <c r="F28" i="8" s="1"/>
  <c r="S27" i="8"/>
  <c r="U27" i="8" s="1"/>
  <c r="N27" i="8"/>
  <c r="P27" i="8" s="1"/>
  <c r="I27" i="8"/>
  <c r="J27" i="8" s="1"/>
  <c r="D27" i="8"/>
  <c r="F27" i="8" s="1"/>
  <c r="S26" i="8"/>
  <c r="T26" i="8" s="1"/>
  <c r="N26" i="8"/>
  <c r="P26" i="8" s="1"/>
  <c r="I26" i="8"/>
  <c r="J26" i="8" s="1"/>
  <c r="D26" i="8"/>
  <c r="F26" i="8" s="1"/>
  <c r="S25" i="8"/>
  <c r="U25" i="8" s="1"/>
  <c r="N25" i="8"/>
  <c r="P25" i="8" s="1"/>
  <c r="I25" i="8"/>
  <c r="J25" i="8" s="1"/>
  <c r="D25" i="8"/>
  <c r="F25" i="8" s="1"/>
  <c r="S24" i="8"/>
  <c r="T24" i="8" s="1"/>
  <c r="N24" i="8"/>
  <c r="P24" i="8" s="1"/>
  <c r="I24" i="8"/>
  <c r="J24" i="8" s="1"/>
  <c r="D24" i="8"/>
  <c r="E24" i="8" s="1"/>
  <c r="S23" i="8"/>
  <c r="U23" i="8" s="1"/>
  <c r="N23" i="8"/>
  <c r="P23" i="8" s="1"/>
  <c r="I23" i="8"/>
  <c r="J23" i="8" s="1"/>
  <c r="D23" i="8"/>
  <c r="E23" i="8" s="1"/>
  <c r="S22" i="8"/>
  <c r="T22" i="8" s="1"/>
  <c r="N22" i="8"/>
  <c r="P22" i="8" s="1"/>
  <c r="I22" i="8"/>
  <c r="J22" i="8" s="1"/>
  <c r="D22" i="8"/>
  <c r="F22" i="8" s="1"/>
  <c r="S21" i="8"/>
  <c r="U21" i="8" s="1"/>
  <c r="N21" i="8"/>
  <c r="P21" i="8" s="1"/>
  <c r="I21" i="8"/>
  <c r="J21" i="8" s="1"/>
  <c r="D21" i="8"/>
  <c r="F21" i="8" s="1"/>
  <c r="S20" i="8"/>
  <c r="T20" i="8" s="1"/>
  <c r="N20" i="8"/>
  <c r="P20" i="8" s="1"/>
  <c r="I20" i="8"/>
  <c r="J20" i="8" s="1"/>
  <c r="D20" i="8"/>
  <c r="E20" i="8" s="1"/>
  <c r="S19" i="8"/>
  <c r="U19" i="8" s="1"/>
  <c r="N19" i="8"/>
  <c r="P19" i="8" s="1"/>
  <c r="I19" i="8"/>
  <c r="J19" i="8" s="1"/>
  <c r="D19" i="8"/>
  <c r="E19" i="8" s="1"/>
  <c r="S18" i="8"/>
  <c r="T18" i="8" s="1"/>
  <c r="N18" i="8"/>
  <c r="P18" i="8" s="1"/>
  <c r="I18" i="8"/>
  <c r="J18" i="8" s="1"/>
  <c r="D18" i="8"/>
  <c r="E18" i="8" s="1"/>
  <c r="S17" i="8"/>
  <c r="U17" i="8" s="1"/>
  <c r="N17" i="8"/>
  <c r="P17" i="8" s="1"/>
  <c r="I17" i="8"/>
  <c r="J17" i="8" s="1"/>
  <c r="D17" i="8"/>
  <c r="F17" i="8" s="1"/>
  <c r="S16" i="8"/>
  <c r="T16" i="8" s="1"/>
  <c r="N16" i="8"/>
  <c r="P16" i="8" s="1"/>
  <c r="I16" i="8"/>
  <c r="J16" i="8" s="1"/>
  <c r="D16" i="8"/>
  <c r="F16" i="8" s="1"/>
  <c r="S15" i="8"/>
  <c r="U15" i="8" s="1"/>
  <c r="N15" i="8"/>
  <c r="P15" i="8" s="1"/>
  <c r="I15" i="8"/>
  <c r="J15" i="8" s="1"/>
  <c r="D15" i="8"/>
  <c r="F15" i="8" s="1"/>
  <c r="S14" i="8"/>
  <c r="T14" i="8" s="1"/>
  <c r="N14" i="8"/>
  <c r="P14" i="8" s="1"/>
  <c r="I14" i="8"/>
  <c r="J14" i="8" s="1"/>
  <c r="D14" i="8"/>
  <c r="F14" i="8" s="1"/>
  <c r="S13" i="8"/>
  <c r="U13" i="8" s="1"/>
  <c r="N13" i="8"/>
  <c r="P13" i="8" s="1"/>
  <c r="I13" i="8"/>
  <c r="J13" i="8" s="1"/>
  <c r="D13" i="8"/>
  <c r="F13" i="8" s="1"/>
  <c r="S12" i="8"/>
  <c r="T12" i="8" s="1"/>
  <c r="N12" i="8"/>
  <c r="P12" i="8" s="1"/>
  <c r="I12" i="8"/>
  <c r="K12" i="8" s="1"/>
  <c r="D12" i="8"/>
  <c r="F12" i="8" s="1"/>
  <c r="S11" i="8"/>
  <c r="U11" i="8" s="1"/>
  <c r="O11" i="8"/>
  <c r="N11" i="8"/>
  <c r="P11" i="8" s="1"/>
  <c r="I11" i="8"/>
  <c r="J11" i="8" s="1"/>
  <c r="D11" i="8"/>
  <c r="F11" i="8" s="1"/>
  <c r="S10" i="8"/>
  <c r="T10" i="8" s="1"/>
  <c r="N10" i="8"/>
  <c r="P10" i="8" s="1"/>
  <c r="I10" i="8"/>
  <c r="K10" i="8" s="1"/>
  <c r="D10" i="8"/>
  <c r="F10" i="8" s="1"/>
  <c r="S9" i="8"/>
  <c r="U9" i="8" s="1"/>
  <c r="N9" i="8"/>
  <c r="P9" i="8" s="1"/>
  <c r="I9" i="8"/>
  <c r="J9" i="8" s="1"/>
  <c r="D9" i="8"/>
  <c r="F9" i="8" s="1"/>
  <c r="S8" i="8"/>
  <c r="T8" i="8" s="1"/>
  <c r="N8" i="8"/>
  <c r="P8" i="8" s="1"/>
  <c r="I8" i="8"/>
  <c r="K8" i="8" s="1"/>
  <c r="D8" i="8"/>
  <c r="E8" i="8" s="1"/>
  <c r="S7" i="8"/>
  <c r="U7" i="8" s="1"/>
  <c r="N7" i="8"/>
  <c r="P7" i="8" s="1"/>
  <c r="I7" i="8"/>
  <c r="J7" i="8" s="1"/>
  <c r="D7" i="8"/>
  <c r="E7" i="8" s="1"/>
  <c r="S6" i="8"/>
  <c r="T6" i="8" s="1"/>
  <c r="N6" i="8"/>
  <c r="P6" i="8" s="1"/>
  <c r="I6" i="8"/>
  <c r="K6" i="8" s="1"/>
  <c r="D6" i="8"/>
  <c r="E6" i="8" s="1"/>
  <c r="S5" i="8"/>
  <c r="U5" i="8" s="1"/>
  <c r="O5" i="8"/>
  <c r="N5" i="8"/>
  <c r="P5" i="8" s="1"/>
  <c r="I5" i="8"/>
  <c r="J5" i="8" s="1"/>
  <c r="D5" i="8"/>
  <c r="E5" i="8" s="1"/>
  <c r="S34" i="3"/>
  <c r="U34" i="3" s="1"/>
  <c r="S33" i="3"/>
  <c r="U33" i="3" s="1"/>
  <c r="S32" i="3"/>
  <c r="U32" i="3" s="1"/>
  <c r="S31" i="3"/>
  <c r="U31" i="3" s="1"/>
  <c r="S30" i="3"/>
  <c r="U30" i="3" s="1"/>
  <c r="S29" i="3"/>
  <c r="T29" i="3" s="1"/>
  <c r="S28" i="3"/>
  <c r="T28" i="3" s="1"/>
  <c r="S27" i="3"/>
  <c r="U27" i="3" s="1"/>
  <c r="S26" i="3"/>
  <c r="U26" i="3" s="1"/>
  <c r="S25" i="3"/>
  <c r="U25" i="3" s="1"/>
  <c r="S24" i="3"/>
  <c r="U24" i="3" s="1"/>
  <c r="U23" i="3"/>
  <c r="T23" i="3"/>
  <c r="S23" i="3"/>
  <c r="S22" i="3"/>
  <c r="T22" i="3" s="1"/>
  <c r="S21" i="3"/>
  <c r="T21" i="3" s="1"/>
  <c r="U20" i="3"/>
  <c r="S20" i="3"/>
  <c r="T20" i="3" s="1"/>
  <c r="S19" i="3"/>
  <c r="U19" i="3" s="1"/>
  <c r="S18" i="3"/>
  <c r="U18" i="3" s="1"/>
  <c r="S17" i="3"/>
  <c r="U17" i="3" s="1"/>
  <c r="S16" i="3"/>
  <c r="U16" i="3" s="1"/>
  <c r="S15" i="3"/>
  <c r="U15" i="3" s="1"/>
  <c r="U14" i="3"/>
  <c r="S14" i="3"/>
  <c r="T14" i="3" s="1"/>
  <c r="S13" i="3"/>
  <c r="T13" i="3" s="1"/>
  <c r="S12" i="3"/>
  <c r="T12" i="3" s="1"/>
  <c r="S11" i="3"/>
  <c r="U11" i="3" s="1"/>
  <c r="S10" i="3"/>
  <c r="T10" i="3" s="1"/>
  <c r="S9" i="3"/>
  <c r="U9" i="3" s="1"/>
  <c r="S8" i="3"/>
  <c r="U8" i="3" s="1"/>
  <c r="S7" i="3"/>
  <c r="T7" i="3" s="1"/>
  <c r="S6" i="3"/>
  <c r="U6" i="3" s="1"/>
  <c r="S5" i="3"/>
  <c r="U5" i="3" s="1"/>
  <c r="N34" i="3"/>
  <c r="P34" i="3" s="1"/>
  <c r="N33" i="3"/>
  <c r="P33" i="3" s="1"/>
  <c r="O32" i="3"/>
  <c r="N32" i="3"/>
  <c r="P32" i="3" s="1"/>
  <c r="N31" i="3"/>
  <c r="O31" i="3" s="1"/>
  <c r="N30" i="3"/>
  <c r="P30" i="3" s="1"/>
  <c r="N29" i="3"/>
  <c r="O29" i="3" s="1"/>
  <c r="N28" i="3"/>
  <c r="P28" i="3" s="1"/>
  <c r="N27" i="3"/>
  <c r="P27" i="3" s="1"/>
  <c r="N26" i="3"/>
  <c r="P26" i="3" s="1"/>
  <c r="N25" i="3"/>
  <c r="P25" i="3" s="1"/>
  <c r="N24" i="3"/>
  <c r="P24" i="3" s="1"/>
  <c r="N23" i="3"/>
  <c r="P23" i="3" s="1"/>
  <c r="N22" i="3"/>
  <c r="P22" i="3" s="1"/>
  <c r="N21" i="3"/>
  <c r="O21" i="3" s="1"/>
  <c r="N20" i="3"/>
  <c r="P20" i="3" s="1"/>
  <c r="N19" i="3"/>
  <c r="P19" i="3" s="1"/>
  <c r="N18" i="3"/>
  <c r="P18" i="3" s="1"/>
  <c r="N17" i="3"/>
  <c r="P17" i="3" s="1"/>
  <c r="N16" i="3"/>
  <c r="P16" i="3" s="1"/>
  <c r="N15" i="3"/>
  <c r="P15" i="3" s="1"/>
  <c r="N14" i="3"/>
  <c r="P14" i="3" s="1"/>
  <c r="N13" i="3"/>
  <c r="O13" i="3" s="1"/>
  <c r="N12" i="3"/>
  <c r="P12" i="3" s="1"/>
  <c r="N11" i="3"/>
  <c r="P11" i="3" s="1"/>
  <c r="N10" i="3"/>
  <c r="P10" i="3" s="1"/>
  <c r="N9" i="3"/>
  <c r="P9" i="3" s="1"/>
  <c r="N8" i="3"/>
  <c r="P8" i="3" s="1"/>
  <c r="N7" i="3"/>
  <c r="P7" i="3" s="1"/>
  <c r="N6" i="3"/>
  <c r="P6" i="3" s="1"/>
  <c r="N5" i="3"/>
  <c r="P5" i="3" s="1"/>
  <c r="I34" i="3"/>
  <c r="K34" i="3" s="1"/>
  <c r="I33" i="3"/>
  <c r="K33" i="3" s="1"/>
  <c r="I32" i="3"/>
  <c r="K32" i="3" s="1"/>
  <c r="I31" i="3"/>
  <c r="K31" i="3" s="1"/>
  <c r="I30" i="3"/>
  <c r="K30" i="3" s="1"/>
  <c r="J29" i="3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J21" i="3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J14" i="3" s="1"/>
  <c r="I13" i="3"/>
  <c r="J13" i="3" s="1"/>
  <c r="I12" i="3"/>
  <c r="K12" i="3" s="1"/>
  <c r="I11" i="3"/>
  <c r="K11" i="3" s="1"/>
  <c r="I10" i="3"/>
  <c r="K10" i="3" s="1"/>
  <c r="I9" i="3"/>
  <c r="J9" i="3" s="1"/>
  <c r="J8" i="3"/>
  <c r="I8" i="3"/>
  <c r="K8" i="3" s="1"/>
  <c r="I7" i="3"/>
  <c r="K7" i="3" s="1"/>
  <c r="I6" i="3"/>
  <c r="K6" i="3" s="1"/>
  <c r="I5" i="3"/>
  <c r="J5" i="3" s="1"/>
  <c r="F34" i="3"/>
  <c r="D34" i="3"/>
  <c r="E34" i="3" s="1"/>
  <c r="D33" i="3"/>
  <c r="F33" i="3" s="1"/>
  <c r="D32" i="3"/>
  <c r="F32" i="3" s="1"/>
  <c r="D31" i="3"/>
  <c r="F31" i="3" s="1"/>
  <c r="D30" i="3"/>
  <c r="F30" i="3" s="1"/>
  <c r="F29" i="3"/>
  <c r="D29" i="3"/>
  <c r="E29" i="3" s="1"/>
  <c r="D28" i="3"/>
  <c r="F28" i="3" s="1"/>
  <c r="D27" i="3"/>
  <c r="F27" i="3" s="1"/>
  <c r="D26" i="3"/>
  <c r="E26" i="3" s="1"/>
  <c r="D25" i="3"/>
  <c r="F25" i="3" s="1"/>
  <c r="D24" i="3"/>
  <c r="F24" i="3" s="1"/>
  <c r="F23" i="3"/>
  <c r="D23" i="3"/>
  <c r="E23" i="3" s="1"/>
  <c r="F22" i="3"/>
  <c r="D22" i="3"/>
  <c r="E22" i="3" s="1"/>
  <c r="D21" i="3"/>
  <c r="E21" i="3" s="1"/>
  <c r="D20" i="3"/>
  <c r="F20" i="3" s="1"/>
  <c r="D19" i="3"/>
  <c r="F19" i="3" s="1"/>
  <c r="F18" i="3"/>
  <c r="D18" i="3"/>
  <c r="E18" i="3" s="1"/>
  <c r="D17" i="3"/>
  <c r="F17" i="3" s="1"/>
  <c r="D16" i="3"/>
  <c r="F16" i="3" s="1"/>
  <c r="D15" i="3"/>
  <c r="E15" i="3" s="1"/>
  <c r="D14" i="3"/>
  <c r="E14" i="3" s="1"/>
  <c r="F13" i="3"/>
  <c r="D13" i="3"/>
  <c r="E13" i="3" s="1"/>
  <c r="D12" i="3"/>
  <c r="F12" i="3" s="1"/>
  <c r="D11" i="3"/>
  <c r="F11" i="3" s="1"/>
  <c r="D10" i="3"/>
  <c r="E10" i="3" s="1"/>
  <c r="D9" i="3"/>
  <c r="F9" i="3" s="1"/>
  <c r="D8" i="3"/>
  <c r="F8" i="3" s="1"/>
  <c r="F7" i="3"/>
  <c r="D7" i="3"/>
  <c r="E7" i="3" s="1"/>
  <c r="F6" i="3"/>
  <c r="D6" i="3"/>
  <c r="E6" i="3" s="1"/>
  <c r="D5" i="3"/>
  <c r="E5" i="3" s="1"/>
  <c r="F14" i="3" l="1"/>
  <c r="K5" i="3"/>
  <c r="T33" i="3"/>
  <c r="F5" i="3"/>
  <c r="F21" i="3"/>
  <c r="F26" i="3"/>
  <c r="O8" i="3"/>
  <c r="O30" i="3"/>
  <c r="U28" i="3"/>
  <c r="O12" i="3"/>
  <c r="O7" i="3"/>
  <c r="U22" i="3"/>
  <c r="T9" i="3"/>
  <c r="T15" i="3"/>
  <c r="F15" i="3"/>
  <c r="J15" i="3"/>
  <c r="O5" i="3"/>
  <c r="P31" i="3"/>
  <c r="U7" i="3"/>
  <c r="F10" i="3"/>
  <c r="E32" i="3"/>
  <c r="U8" i="9"/>
  <c r="T21" i="9"/>
  <c r="F13" i="9"/>
  <c r="O19" i="9"/>
  <c r="F9" i="9"/>
  <c r="F31" i="9"/>
  <c r="O25" i="9"/>
  <c r="P15" i="9"/>
  <c r="U20" i="9"/>
  <c r="U17" i="9"/>
  <c r="U29" i="9"/>
  <c r="U15" i="9"/>
  <c r="U14" i="9"/>
  <c r="T6" i="9"/>
  <c r="O9" i="9"/>
  <c r="U11" i="9"/>
  <c r="F29" i="9"/>
  <c r="U31" i="9"/>
  <c r="U10" i="9"/>
  <c r="F11" i="9"/>
  <c r="F23" i="9"/>
  <c r="T27" i="9"/>
  <c r="U33" i="9"/>
  <c r="T13" i="9"/>
  <c r="T18" i="9"/>
  <c r="T19" i="9"/>
  <c r="U34" i="9"/>
  <c r="T5" i="9"/>
  <c r="T12" i="9"/>
  <c r="U22" i="9"/>
  <c r="U30" i="9"/>
  <c r="U26" i="9"/>
  <c r="T9" i="9"/>
  <c r="T16" i="9"/>
  <c r="T7" i="9"/>
  <c r="U24" i="9"/>
  <c r="U25" i="9"/>
  <c r="U28" i="9"/>
  <c r="U32" i="9"/>
  <c r="O31" i="9"/>
  <c r="O7" i="9"/>
  <c r="O17" i="9"/>
  <c r="O23" i="9"/>
  <c r="O29" i="9"/>
  <c r="O5" i="9"/>
  <c r="O21" i="9"/>
  <c r="O27" i="9"/>
  <c r="O13" i="9"/>
  <c r="O33" i="9"/>
  <c r="F6" i="9"/>
  <c r="F7" i="9"/>
  <c r="F5" i="9"/>
  <c r="F21" i="9"/>
  <c r="F19" i="9"/>
  <c r="F27" i="9"/>
  <c r="F17" i="9"/>
  <c r="F15" i="9"/>
  <c r="F25" i="9"/>
  <c r="F33" i="9"/>
  <c r="J6" i="9"/>
  <c r="J8" i="9"/>
  <c r="J10" i="9"/>
  <c r="J12" i="9"/>
  <c r="J14" i="9"/>
  <c r="J16" i="9"/>
  <c r="J18" i="9"/>
  <c r="J20" i="9"/>
  <c r="J22" i="9"/>
  <c r="J24" i="9"/>
  <c r="J26" i="9"/>
  <c r="J28" i="9"/>
  <c r="J30" i="9"/>
  <c r="J32" i="9"/>
  <c r="J34" i="9"/>
  <c r="O28" i="9"/>
  <c r="O10" i="9"/>
  <c r="O16" i="9"/>
  <c r="O24" i="9"/>
  <c r="O34" i="9"/>
  <c r="J5" i="9"/>
  <c r="P6" i="9"/>
  <c r="J7" i="9"/>
  <c r="P8" i="9"/>
  <c r="J9" i="9"/>
  <c r="J11" i="9"/>
  <c r="P12" i="9"/>
  <c r="J13" i="9"/>
  <c r="P14" i="9"/>
  <c r="J15" i="9"/>
  <c r="J17" i="9"/>
  <c r="P18" i="9"/>
  <c r="J19" i="9"/>
  <c r="P20" i="9"/>
  <c r="J21" i="9"/>
  <c r="P22" i="9"/>
  <c r="J23" i="9"/>
  <c r="J25" i="9"/>
  <c r="P26" i="9"/>
  <c r="J27" i="9"/>
  <c r="J29" i="9"/>
  <c r="P30" i="9"/>
  <c r="J31" i="9"/>
  <c r="P32" i="9"/>
  <c r="J33" i="9"/>
  <c r="E8" i="9"/>
  <c r="E10" i="9"/>
  <c r="E12" i="9"/>
  <c r="E14" i="9"/>
  <c r="E16" i="9"/>
  <c r="E18" i="9"/>
  <c r="E20" i="9"/>
  <c r="E22" i="9"/>
  <c r="E24" i="9"/>
  <c r="E26" i="9"/>
  <c r="E28" i="9"/>
  <c r="E30" i="9"/>
  <c r="E32" i="9"/>
  <c r="E34" i="9"/>
  <c r="J24" i="3"/>
  <c r="O16" i="3"/>
  <c r="T5" i="3"/>
  <c r="T17" i="3"/>
  <c r="T31" i="3"/>
  <c r="E30" i="3"/>
  <c r="O22" i="3"/>
  <c r="J16" i="3"/>
  <c r="J31" i="3"/>
  <c r="O14" i="3"/>
  <c r="O23" i="3"/>
  <c r="O28" i="3"/>
  <c r="T6" i="3"/>
  <c r="J7" i="3"/>
  <c r="J32" i="3"/>
  <c r="O6" i="3"/>
  <c r="O15" i="3"/>
  <c r="O20" i="3"/>
  <c r="T30" i="3"/>
  <c r="E8" i="3"/>
  <c r="E16" i="3"/>
  <c r="E24" i="3"/>
  <c r="K13" i="3"/>
  <c r="J23" i="3"/>
  <c r="O24" i="3"/>
  <c r="U12" i="3"/>
  <c r="T25" i="3"/>
  <c r="O19" i="8"/>
  <c r="F18" i="8"/>
  <c r="O8" i="8"/>
  <c r="K33" i="8"/>
  <c r="E17" i="8"/>
  <c r="E22" i="8"/>
  <c r="E32" i="8"/>
  <c r="E10" i="8"/>
  <c r="F7" i="8"/>
  <c r="E21" i="8"/>
  <c r="F24" i="8"/>
  <c r="E9" i="8"/>
  <c r="K21" i="8"/>
  <c r="K32" i="8"/>
  <c r="O25" i="8"/>
  <c r="P30" i="8"/>
  <c r="F20" i="8"/>
  <c r="O27" i="8"/>
  <c r="E16" i="8"/>
  <c r="K24" i="8"/>
  <c r="F19" i="8"/>
  <c r="O9" i="8"/>
  <c r="K27" i="8"/>
  <c r="F23" i="8"/>
  <c r="O32" i="8"/>
  <c r="E15" i="8"/>
  <c r="K19" i="8"/>
  <c r="E30" i="8"/>
  <c r="P34" i="8"/>
  <c r="F8" i="8"/>
  <c r="O21" i="8"/>
  <c r="O13" i="8"/>
  <c r="O7" i="8"/>
  <c r="O15" i="8"/>
  <c r="O23" i="8"/>
  <c r="O33" i="8"/>
  <c r="O29" i="8"/>
  <c r="O31" i="8"/>
  <c r="O17" i="8"/>
  <c r="K17" i="8"/>
  <c r="K18" i="8"/>
  <c r="K23" i="8"/>
  <c r="K31" i="8"/>
  <c r="K5" i="8"/>
  <c r="K9" i="8"/>
  <c r="K16" i="8"/>
  <c r="K30" i="8"/>
  <c r="K15" i="8"/>
  <c r="K22" i="8"/>
  <c r="K26" i="8"/>
  <c r="K29" i="8"/>
  <c r="K7" i="8"/>
  <c r="K11" i="8"/>
  <c r="K14" i="8"/>
  <c r="K25" i="8"/>
  <c r="K20" i="8"/>
  <c r="K28" i="8"/>
  <c r="K34" i="8"/>
  <c r="K13" i="8"/>
  <c r="F5" i="8"/>
  <c r="F6" i="8"/>
  <c r="E13" i="8"/>
  <c r="E14" i="8"/>
  <c r="E29" i="8"/>
  <c r="E31" i="8"/>
  <c r="E33" i="8"/>
  <c r="E34" i="8"/>
  <c r="E27" i="8"/>
  <c r="E28" i="8"/>
  <c r="E11" i="8"/>
  <c r="E12" i="8"/>
  <c r="E25" i="8"/>
  <c r="E26" i="8"/>
  <c r="U6" i="8"/>
  <c r="U8" i="8"/>
  <c r="U10" i="8"/>
  <c r="U12" i="8"/>
  <c r="U14" i="8"/>
  <c r="U16" i="8"/>
  <c r="U18" i="8"/>
  <c r="U20" i="8"/>
  <c r="U22" i="8"/>
  <c r="U24" i="8"/>
  <c r="U26" i="8"/>
  <c r="U28" i="8"/>
  <c r="U30" i="8"/>
  <c r="U32" i="8"/>
  <c r="U34" i="8"/>
  <c r="J6" i="8"/>
  <c r="J8" i="8"/>
  <c r="J10" i="8"/>
  <c r="J12" i="8"/>
  <c r="T5" i="8"/>
  <c r="T7" i="8"/>
  <c r="T9" i="8"/>
  <c r="T11" i="8"/>
  <c r="T13" i="8"/>
  <c r="T15" i="8"/>
  <c r="T17" i="8"/>
  <c r="T19" i="8"/>
  <c r="T21" i="8"/>
  <c r="T23" i="8"/>
  <c r="T25" i="8"/>
  <c r="T27" i="8"/>
  <c r="T29" i="8"/>
  <c r="T31" i="8"/>
  <c r="T33" i="8"/>
  <c r="O10" i="8"/>
  <c r="O12" i="8"/>
  <c r="O14" i="8"/>
  <c r="O16" i="8"/>
  <c r="O18" i="8"/>
  <c r="O20" i="8"/>
  <c r="O22" i="8"/>
  <c r="O24" i="8"/>
  <c r="O26" i="8"/>
  <c r="O28" i="8"/>
  <c r="O6" i="8"/>
  <c r="T34" i="3"/>
  <c r="U10" i="3"/>
  <c r="T8" i="3"/>
  <c r="U13" i="3"/>
  <c r="T16" i="3"/>
  <c r="U21" i="3"/>
  <c r="T24" i="3"/>
  <c r="U29" i="3"/>
  <c r="T32" i="3"/>
  <c r="T11" i="3"/>
  <c r="T19" i="3"/>
  <c r="T27" i="3"/>
  <c r="T18" i="3"/>
  <c r="T26" i="3"/>
  <c r="P13" i="3"/>
  <c r="P21" i="3"/>
  <c r="O11" i="3"/>
  <c r="O19" i="3"/>
  <c r="O27" i="3"/>
  <c r="O10" i="3"/>
  <c r="O9" i="3"/>
  <c r="O17" i="3"/>
  <c r="O25" i="3"/>
  <c r="O33" i="3"/>
  <c r="P29" i="3"/>
  <c r="O18" i="3"/>
  <c r="O26" i="3"/>
  <c r="O34" i="3"/>
  <c r="J11" i="3"/>
  <c r="J19" i="3"/>
  <c r="J27" i="3"/>
  <c r="J6" i="3"/>
  <c r="J22" i="3"/>
  <c r="J30" i="3"/>
  <c r="J25" i="3"/>
  <c r="J33" i="3"/>
  <c r="K14" i="3"/>
  <c r="J17" i="3"/>
  <c r="K9" i="3"/>
  <c r="J12" i="3"/>
  <c r="J20" i="3"/>
  <c r="J28" i="3"/>
  <c r="J10" i="3"/>
  <c r="J18" i="3"/>
  <c r="J26" i="3"/>
  <c r="J34" i="3"/>
  <c r="E11" i="3"/>
  <c r="E19" i="3"/>
  <c r="E27" i="3"/>
  <c r="E17" i="3"/>
  <c r="E25" i="3"/>
  <c r="E33" i="3"/>
  <c r="E9" i="3"/>
  <c r="E12" i="3"/>
  <c r="E20" i="3"/>
  <c r="E28" i="3"/>
  <c r="E31" i="3"/>
</calcChain>
</file>

<file path=xl/sharedStrings.xml><?xml version="1.0" encoding="utf-8"?>
<sst xmlns="http://schemas.openxmlformats.org/spreadsheetml/2006/main" count="139" uniqueCount="22">
  <si>
    <t>CC1</t>
  </si>
  <si>
    <t>CC2</t>
  </si>
  <si>
    <t>CC3</t>
  </si>
  <si>
    <t>CC4</t>
  </si>
  <si>
    <t>C1A</t>
  </si>
  <si>
    <t>C2A</t>
  </si>
  <si>
    <t>C3A</t>
  </si>
  <si>
    <t>C4A</t>
  </si>
  <si>
    <t>C1D</t>
  </si>
  <si>
    <t>C2D</t>
  </si>
  <si>
    <t>C3D</t>
  </si>
  <si>
    <t>C4D</t>
  </si>
  <si>
    <t>oud</t>
  </si>
  <si>
    <t>nieuw</t>
  </si>
  <si>
    <t>verschil</t>
  </si>
  <si>
    <t>bruto/maand</t>
  </si>
  <si>
    <t>netto/maand</t>
  </si>
  <si>
    <t>100% basis</t>
  </si>
  <si>
    <t>index</t>
  </si>
  <si>
    <t>Loonschalen CALOG - Niveau C (CC)</t>
  </si>
  <si>
    <t xml:space="preserve">Loonschalen CALOG - Niveau C </t>
  </si>
  <si>
    <t>Loonschalen CALOG - Niveau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</si>
</sst>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shrinkToFit="1"/>
    </xf>
    <xf numFmtId="4" fontId="1" fillId="0" borderId="3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top" shrinkToFit="1"/>
    </xf>
    <xf numFmtId="4" fontId="1" fillId="0" borderId="0" xfId="0" applyNumberFormat="1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centerContinuous" vertical="center"/>
    </xf>
    <xf numFmtId="4" fontId="1" fillId="0" borderId="6" xfId="0" applyNumberFormat="1" applyFont="1" applyBorder="1" applyAlignment="1">
      <alignment horizontal="center" vertical="top" shrinkToFit="1"/>
    </xf>
    <xf numFmtId="0" fontId="5" fillId="2" borderId="7" xfId="0" applyFont="1" applyFill="1" applyBorder="1" applyAlignment="1">
      <alignment horizontal="centerContinuous" vertical="center" wrapText="1"/>
    </xf>
    <xf numFmtId="0" fontId="5" fillId="2" borderId="8" xfId="0" applyFont="1" applyFill="1" applyBorder="1" applyAlignment="1">
      <alignment horizontal="centerContinuous" vertical="center" wrapText="1"/>
    </xf>
    <xf numFmtId="0" fontId="5" fillId="2" borderId="9" xfId="0" applyFont="1" applyFill="1" applyBorder="1" applyAlignment="1">
      <alignment horizontal="centerContinuous" vertical="center" wrapText="1"/>
    </xf>
    <xf numFmtId="0" fontId="5" fillId="2" borderId="10" xfId="0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vertical="top" shrinkToFit="1"/>
    </xf>
    <xf numFmtId="4" fontId="1" fillId="0" borderId="16" xfId="0" applyNumberFormat="1" applyFont="1" applyBorder="1" applyAlignment="1">
      <alignment horizontal="center" vertical="top" shrinkToFit="1"/>
    </xf>
    <xf numFmtId="4" fontId="1" fillId="0" borderId="17" xfId="0" applyNumberFormat="1" applyFont="1" applyBorder="1" applyAlignment="1">
      <alignment horizontal="center" vertical="top" shrinkToFit="1"/>
    </xf>
    <xf numFmtId="4" fontId="1" fillId="0" borderId="18" xfId="0" applyNumberFormat="1" applyFont="1" applyBorder="1" applyAlignment="1">
      <alignment horizontal="center" vertical="top" shrinkToFit="1"/>
    </xf>
    <xf numFmtId="4" fontId="1" fillId="0" borderId="13" xfId="0" applyNumberFormat="1" applyFont="1" applyBorder="1" applyAlignment="1">
      <alignment horizontal="center" vertical="top" shrinkToFit="1"/>
    </xf>
    <xf numFmtId="4" fontId="1" fillId="0" borderId="19" xfId="0" applyNumberFormat="1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Continuous" vertical="center" wrapText="1"/>
    </xf>
    <xf numFmtId="0" fontId="5" fillId="2" borderId="25" xfId="0" applyFont="1" applyFill="1" applyBorder="1" applyAlignment="1">
      <alignment horizontal="centerContinuous" vertical="center" wrapText="1"/>
    </xf>
    <xf numFmtId="0" fontId="5" fillId="2" borderId="14" xfId="0" applyFont="1" applyFill="1" applyBorder="1" applyAlignment="1">
      <alignment horizontal="centerContinuous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center" vertical="top" shrinkToFit="1"/>
    </xf>
    <xf numFmtId="4" fontId="1" fillId="0" borderId="26" xfId="0" applyNumberFormat="1" applyFont="1" applyBorder="1" applyAlignment="1">
      <alignment horizontal="center" vertical="top" shrinkToFit="1"/>
    </xf>
    <xf numFmtId="4" fontId="1" fillId="0" borderId="27" xfId="0" applyNumberFormat="1" applyFont="1" applyBorder="1" applyAlignment="1">
      <alignment horizontal="center" vertical="top" shrinkToFit="1"/>
    </xf>
    <xf numFmtId="4" fontId="1" fillId="0" borderId="29" xfId="0" applyNumberFormat="1" applyFont="1" applyBorder="1" applyAlignment="1">
      <alignment horizontal="center" vertical="top" shrinkToFit="1"/>
    </xf>
    <xf numFmtId="0" fontId="3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" fontId="1" fillId="0" borderId="33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Continuous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A7D8-0443-41AC-A2EA-357D88C4D282}">
  <dimension ref="A1:U34"/>
  <sheetViews>
    <sheetView tabSelected="1" workbookViewId="0"/>
  </sheetViews>
  <sheetFormatPr defaultColWidth="8.77734375" defaultRowHeight="16.5" customHeight="1" x14ac:dyDescent="0.25"/>
  <cols>
    <col min="1" max="1" width="11.109375" style="12" customWidth="1"/>
    <col min="2" max="6" width="11.77734375" style="5" customWidth="1"/>
    <col min="7" max="11" width="12" style="5" customWidth="1"/>
    <col min="12" max="16" width="11.77734375" style="5" customWidth="1"/>
    <col min="17" max="21" width="12" style="5" customWidth="1"/>
    <col min="22" max="16384" width="8.77734375" style="5"/>
  </cols>
  <sheetData>
    <row r="1" spans="1:21" ht="25.05" customHeight="1" thickBot="1" x14ac:dyDescent="0.3">
      <c r="A1" s="49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8" customFormat="1" ht="19.95" customHeight="1" x14ac:dyDescent="0.3">
      <c r="A2" s="6"/>
      <c r="B2" s="34" t="s">
        <v>0</v>
      </c>
      <c r="C2" s="18"/>
      <c r="D2" s="18"/>
      <c r="E2" s="18"/>
      <c r="F2" s="36"/>
      <c r="G2" s="34" t="s">
        <v>1</v>
      </c>
      <c r="H2" s="18"/>
      <c r="I2" s="18"/>
      <c r="J2" s="18"/>
      <c r="K2" s="36"/>
      <c r="L2" s="34" t="s">
        <v>2</v>
      </c>
      <c r="M2" s="18"/>
      <c r="N2" s="35"/>
      <c r="O2" s="35"/>
      <c r="P2" s="36"/>
      <c r="Q2" s="17" t="s">
        <v>3</v>
      </c>
      <c r="R2" s="18"/>
      <c r="S2" s="19"/>
      <c r="T2" s="19"/>
      <c r="U2" s="20"/>
    </row>
    <row r="3" spans="1:21" s="8" customFormat="1" ht="16.5" customHeight="1" x14ac:dyDescent="0.3">
      <c r="A3" s="6"/>
      <c r="B3" s="37" t="s">
        <v>12</v>
      </c>
      <c r="C3" s="1" t="s">
        <v>13</v>
      </c>
      <c r="D3" s="1" t="s">
        <v>14</v>
      </c>
      <c r="E3" s="1" t="s">
        <v>15</v>
      </c>
      <c r="F3" s="38" t="s">
        <v>16</v>
      </c>
      <c r="G3" s="37" t="s">
        <v>12</v>
      </c>
      <c r="H3" s="1" t="s">
        <v>13</v>
      </c>
      <c r="I3" s="1" t="s">
        <v>14</v>
      </c>
      <c r="J3" s="1" t="s">
        <v>15</v>
      </c>
      <c r="K3" s="38" t="s">
        <v>16</v>
      </c>
      <c r="L3" s="37" t="s">
        <v>12</v>
      </c>
      <c r="M3" s="1" t="s">
        <v>13</v>
      </c>
      <c r="N3" s="13" t="s">
        <v>14</v>
      </c>
      <c r="O3" s="13" t="s">
        <v>15</v>
      </c>
      <c r="P3" s="38" t="s">
        <v>16</v>
      </c>
      <c r="Q3" s="21" t="s">
        <v>12</v>
      </c>
      <c r="R3" s="30" t="s">
        <v>13</v>
      </c>
      <c r="S3" s="32" t="s">
        <v>14</v>
      </c>
      <c r="T3" s="32" t="s">
        <v>15</v>
      </c>
      <c r="U3" s="45" t="s">
        <v>16</v>
      </c>
    </row>
    <row r="4" spans="1:21" ht="16.5" customHeight="1" thickBot="1" x14ac:dyDescent="0.35">
      <c r="A4" s="9"/>
      <c r="B4" s="39" t="s">
        <v>17</v>
      </c>
      <c r="C4" s="23" t="s">
        <v>17</v>
      </c>
      <c r="D4" s="23" t="s">
        <v>17</v>
      </c>
      <c r="E4" s="23" t="s">
        <v>18</v>
      </c>
      <c r="F4" s="40" t="s">
        <v>18</v>
      </c>
      <c r="G4" s="39" t="s">
        <v>17</v>
      </c>
      <c r="H4" s="23" t="s">
        <v>17</v>
      </c>
      <c r="I4" s="23" t="s">
        <v>17</v>
      </c>
      <c r="J4" s="23" t="s">
        <v>18</v>
      </c>
      <c r="K4" s="40" t="s">
        <v>18</v>
      </c>
      <c r="L4" s="39" t="s">
        <v>17</v>
      </c>
      <c r="M4" s="23" t="s">
        <v>17</v>
      </c>
      <c r="N4" s="31" t="s">
        <v>17</v>
      </c>
      <c r="O4" s="31" t="s">
        <v>18</v>
      </c>
      <c r="P4" s="40" t="s">
        <v>18</v>
      </c>
      <c r="Q4" s="22" t="s">
        <v>17</v>
      </c>
      <c r="R4" s="31" t="s">
        <v>17</v>
      </c>
      <c r="S4" s="46" t="s">
        <v>17</v>
      </c>
      <c r="T4" s="46" t="s">
        <v>18</v>
      </c>
      <c r="U4" s="47" t="s">
        <v>18</v>
      </c>
    </row>
    <row r="5" spans="1:21" ht="16.5" customHeight="1" x14ac:dyDescent="0.25">
      <c r="A5" s="48">
        <v>0</v>
      </c>
      <c r="B5" s="41">
        <v>14273.7</v>
      </c>
      <c r="C5" s="3">
        <v>14273.84</v>
      </c>
      <c r="D5" s="3">
        <f>SUM(C5-B5)</f>
        <v>0.13999999999941792</v>
      </c>
      <c r="E5" s="3">
        <f>SUM(D5*1.9999/12)</f>
        <v>2.3332166666569659E-2</v>
      </c>
      <c r="F5" s="33">
        <f>SUM(D5*1.9999/24)</f>
        <v>1.1666083333284829E-2</v>
      </c>
      <c r="G5" s="41">
        <v>15773.7</v>
      </c>
      <c r="H5" s="3">
        <v>15998.84</v>
      </c>
      <c r="I5" s="3">
        <f>SUM(H5-G5)</f>
        <v>225.13999999999942</v>
      </c>
      <c r="J5" s="3">
        <f>SUM(I5*1.9999/12)</f>
        <v>37.521457166666572</v>
      </c>
      <c r="K5" s="33">
        <f>SUM(I5*1.9999/24)</f>
        <v>18.760728583333286</v>
      </c>
      <c r="L5" s="41">
        <v>17273.7</v>
      </c>
      <c r="M5" s="3">
        <v>17588.84</v>
      </c>
      <c r="N5" s="3">
        <f>SUM(M5-L5)</f>
        <v>315.13999999999942</v>
      </c>
      <c r="O5" s="3">
        <f>SUM(N5*1.9999/12)</f>
        <v>52.520707166666568</v>
      </c>
      <c r="P5" s="33">
        <f>SUM(N5*1.9999/24)</f>
        <v>26.260353583333284</v>
      </c>
      <c r="Q5" s="44">
        <v>18773.7</v>
      </c>
      <c r="R5" s="16">
        <v>19178.84</v>
      </c>
      <c r="S5" s="3">
        <f>SUM(R5-Q5)</f>
        <v>405.13999999999942</v>
      </c>
      <c r="T5" s="3">
        <f>SUM(S5*1.9999/12)</f>
        <v>67.519957166666572</v>
      </c>
      <c r="U5" s="33">
        <f>SUM(S5*1.9999/24)</f>
        <v>33.759978583333286</v>
      </c>
    </row>
    <row r="6" spans="1:21" ht="16.5" customHeight="1" x14ac:dyDescent="0.25">
      <c r="A6" s="48">
        <v>1</v>
      </c>
      <c r="B6" s="42">
        <v>14541.01</v>
      </c>
      <c r="C6" s="2">
        <v>14541.01</v>
      </c>
      <c r="D6" s="2">
        <f t="shared" ref="D6:D34" si="0">SUM(C6-B6)</f>
        <v>0</v>
      </c>
      <c r="E6" s="2">
        <f t="shared" ref="E6:E34" si="1">SUM(D6*1.9999/12)</f>
        <v>0</v>
      </c>
      <c r="F6" s="25">
        <f t="shared" ref="F6:F34" si="2">SUM(D6*1.9999/24)</f>
        <v>0</v>
      </c>
      <c r="G6" s="42">
        <v>16041.01</v>
      </c>
      <c r="H6" s="2">
        <v>16235.86</v>
      </c>
      <c r="I6" s="2">
        <f t="shared" ref="I6:I34" si="3">SUM(H6-G6)</f>
        <v>194.85000000000036</v>
      </c>
      <c r="J6" s="2">
        <f t="shared" ref="J6:J34" si="4">SUM(I6*1.9999/12)</f>
        <v>32.473376250000065</v>
      </c>
      <c r="K6" s="25">
        <f t="shared" ref="K6:K34" si="5">SUM(I6*1.9999/24)</f>
        <v>16.236688125000033</v>
      </c>
      <c r="L6" s="42">
        <v>17541.009999999998</v>
      </c>
      <c r="M6" s="2">
        <v>17825.86</v>
      </c>
      <c r="N6" s="2">
        <f t="shared" ref="N6:N34" si="6">SUM(M6-L6)</f>
        <v>284.85000000000218</v>
      </c>
      <c r="O6" s="2">
        <f t="shared" ref="O6:O34" si="7">SUM(N6*1.9999/12)</f>
        <v>47.47262625000036</v>
      </c>
      <c r="P6" s="25">
        <f t="shared" ref="P6:P34" si="8">SUM(N6*1.9999/24)</f>
        <v>23.73631312500018</v>
      </c>
      <c r="Q6" s="24">
        <v>19041.009999999998</v>
      </c>
      <c r="R6" s="14">
        <v>19415.86</v>
      </c>
      <c r="S6" s="2">
        <f t="shared" ref="S6:S34" si="9">SUM(R6-Q6)</f>
        <v>374.85000000000218</v>
      </c>
      <c r="T6" s="2">
        <f t="shared" ref="T6:T34" si="10">SUM(S6*1.9999/12)</f>
        <v>62.471876250000371</v>
      </c>
      <c r="U6" s="25">
        <f t="shared" ref="U6:U34" si="11">SUM(S6*1.9999/24)</f>
        <v>31.235938125000185</v>
      </c>
    </row>
    <row r="7" spans="1:21" ht="16.5" customHeight="1" x14ac:dyDescent="0.25">
      <c r="A7" s="48">
        <v>2</v>
      </c>
      <c r="B7" s="42">
        <v>14808.32</v>
      </c>
      <c r="C7" s="2">
        <v>14808.32</v>
      </c>
      <c r="D7" s="2">
        <f t="shared" si="0"/>
        <v>0</v>
      </c>
      <c r="E7" s="2">
        <f t="shared" si="1"/>
        <v>0</v>
      </c>
      <c r="F7" s="25">
        <f t="shared" si="2"/>
        <v>0</v>
      </c>
      <c r="G7" s="42">
        <v>16308.32</v>
      </c>
      <c r="H7" s="2">
        <v>16472.88</v>
      </c>
      <c r="I7" s="2">
        <f t="shared" si="3"/>
        <v>164.56000000000131</v>
      </c>
      <c r="J7" s="2">
        <f t="shared" si="4"/>
        <v>27.425295333333551</v>
      </c>
      <c r="K7" s="25">
        <f t="shared" si="5"/>
        <v>13.712647666666776</v>
      </c>
      <c r="L7" s="42">
        <v>17808.32</v>
      </c>
      <c r="M7" s="2">
        <v>18062.88</v>
      </c>
      <c r="N7" s="2">
        <f t="shared" si="6"/>
        <v>254.56000000000131</v>
      </c>
      <c r="O7" s="2">
        <f t="shared" si="7"/>
        <v>42.424545333333548</v>
      </c>
      <c r="P7" s="25">
        <f t="shared" si="8"/>
        <v>21.212272666666774</v>
      </c>
      <c r="Q7" s="24">
        <v>19308.32</v>
      </c>
      <c r="R7" s="14">
        <v>19652.88</v>
      </c>
      <c r="S7" s="2">
        <f t="shared" si="9"/>
        <v>344.56000000000131</v>
      </c>
      <c r="T7" s="2">
        <f t="shared" si="10"/>
        <v>57.423795333333551</v>
      </c>
      <c r="U7" s="25">
        <f t="shared" si="11"/>
        <v>28.711897666666776</v>
      </c>
    </row>
    <row r="8" spans="1:21" ht="16.5" customHeight="1" x14ac:dyDescent="0.25">
      <c r="A8" s="48">
        <v>3</v>
      </c>
      <c r="B8" s="42">
        <v>15075.63</v>
      </c>
      <c r="C8" s="2">
        <v>15075.63</v>
      </c>
      <c r="D8" s="2">
        <f t="shared" si="0"/>
        <v>0</v>
      </c>
      <c r="E8" s="2">
        <f t="shared" si="1"/>
        <v>0</v>
      </c>
      <c r="F8" s="25">
        <f t="shared" si="2"/>
        <v>0</v>
      </c>
      <c r="G8" s="42">
        <v>16575.63</v>
      </c>
      <c r="H8" s="2">
        <v>16709.45</v>
      </c>
      <c r="I8" s="2">
        <f t="shared" si="3"/>
        <v>133.81999999999971</v>
      </c>
      <c r="J8" s="2">
        <f t="shared" si="4"/>
        <v>22.30221816666662</v>
      </c>
      <c r="K8" s="25">
        <f t="shared" si="5"/>
        <v>11.15110908333331</v>
      </c>
      <c r="L8" s="42">
        <v>18075.63</v>
      </c>
      <c r="M8" s="2">
        <v>18299.45</v>
      </c>
      <c r="N8" s="2">
        <f t="shared" si="6"/>
        <v>223.81999999999971</v>
      </c>
      <c r="O8" s="2">
        <f t="shared" si="7"/>
        <v>37.301468166666616</v>
      </c>
      <c r="P8" s="25">
        <f t="shared" si="8"/>
        <v>18.650734083333308</v>
      </c>
      <c r="Q8" s="24">
        <v>19575.63</v>
      </c>
      <c r="R8" s="14">
        <v>19889.45</v>
      </c>
      <c r="S8" s="2">
        <f t="shared" si="9"/>
        <v>313.81999999999971</v>
      </c>
      <c r="T8" s="2">
        <f t="shared" si="10"/>
        <v>52.30071816666662</v>
      </c>
      <c r="U8" s="25">
        <f t="shared" si="11"/>
        <v>26.15035908333331</v>
      </c>
    </row>
    <row r="9" spans="1:21" ht="16.5" customHeight="1" x14ac:dyDescent="0.25">
      <c r="A9" s="48">
        <v>4</v>
      </c>
      <c r="B9" s="42">
        <v>15075.63</v>
      </c>
      <c r="C9" s="2">
        <v>15075.63</v>
      </c>
      <c r="D9" s="2">
        <f t="shared" si="0"/>
        <v>0</v>
      </c>
      <c r="E9" s="2">
        <f t="shared" si="1"/>
        <v>0</v>
      </c>
      <c r="F9" s="25">
        <f t="shared" si="2"/>
        <v>0</v>
      </c>
      <c r="G9" s="42">
        <v>16575.63</v>
      </c>
      <c r="H9" s="2">
        <v>16799.45</v>
      </c>
      <c r="I9" s="2">
        <f t="shared" si="3"/>
        <v>223.81999999999971</v>
      </c>
      <c r="J9" s="2">
        <f t="shared" si="4"/>
        <v>37.301468166666616</v>
      </c>
      <c r="K9" s="25">
        <f t="shared" si="5"/>
        <v>18.650734083333308</v>
      </c>
      <c r="L9" s="42">
        <v>18075.63</v>
      </c>
      <c r="M9" s="2">
        <v>18389.45</v>
      </c>
      <c r="N9" s="2">
        <f t="shared" si="6"/>
        <v>313.81999999999971</v>
      </c>
      <c r="O9" s="2">
        <f t="shared" si="7"/>
        <v>52.30071816666662</v>
      </c>
      <c r="P9" s="25">
        <f t="shared" si="8"/>
        <v>26.15035908333331</v>
      </c>
      <c r="Q9" s="24">
        <v>19575.63</v>
      </c>
      <c r="R9" s="14">
        <v>19979.45</v>
      </c>
      <c r="S9" s="2">
        <f t="shared" si="9"/>
        <v>403.81999999999971</v>
      </c>
      <c r="T9" s="2">
        <f t="shared" si="10"/>
        <v>67.299968166666616</v>
      </c>
      <c r="U9" s="25">
        <f t="shared" si="11"/>
        <v>33.649984083333308</v>
      </c>
    </row>
    <row r="10" spans="1:21" ht="16.5" customHeight="1" x14ac:dyDescent="0.25">
      <c r="A10" s="48">
        <v>5</v>
      </c>
      <c r="B10" s="42">
        <v>15431.97</v>
      </c>
      <c r="C10" s="2">
        <v>15431.97</v>
      </c>
      <c r="D10" s="2">
        <f t="shared" si="0"/>
        <v>0</v>
      </c>
      <c r="E10" s="2">
        <f t="shared" si="1"/>
        <v>0</v>
      </c>
      <c r="F10" s="25">
        <f t="shared" si="2"/>
        <v>0</v>
      </c>
      <c r="G10" s="42">
        <v>16931.97</v>
      </c>
      <c r="H10" s="2">
        <v>17085.43</v>
      </c>
      <c r="I10" s="2">
        <f t="shared" si="3"/>
        <v>153.45999999999913</v>
      </c>
      <c r="J10" s="2">
        <f t="shared" si="4"/>
        <v>25.575387833333185</v>
      </c>
      <c r="K10" s="25">
        <f t="shared" si="5"/>
        <v>12.787693916666592</v>
      </c>
      <c r="L10" s="42">
        <v>18431.97</v>
      </c>
      <c r="M10" s="2">
        <v>18675.43</v>
      </c>
      <c r="N10" s="2">
        <f t="shared" si="6"/>
        <v>243.45999999999913</v>
      </c>
      <c r="O10" s="2">
        <f t="shared" si="7"/>
        <v>40.574637833333192</v>
      </c>
      <c r="P10" s="25">
        <f t="shared" si="8"/>
        <v>20.287318916666596</v>
      </c>
      <c r="Q10" s="24">
        <v>19931.97</v>
      </c>
      <c r="R10" s="14">
        <v>20265.43</v>
      </c>
      <c r="S10" s="2">
        <f t="shared" si="9"/>
        <v>333.45999999999913</v>
      </c>
      <c r="T10" s="2">
        <f t="shared" si="10"/>
        <v>55.573887833333181</v>
      </c>
      <c r="U10" s="25">
        <f t="shared" si="11"/>
        <v>27.786943916666591</v>
      </c>
    </row>
    <row r="11" spans="1:21" ht="16.5" customHeight="1" x14ac:dyDescent="0.25">
      <c r="A11" s="48">
        <v>6</v>
      </c>
      <c r="B11" s="42">
        <v>15431.97</v>
      </c>
      <c r="C11" s="2">
        <v>15450.43</v>
      </c>
      <c r="D11" s="2">
        <f t="shared" si="0"/>
        <v>18.460000000000946</v>
      </c>
      <c r="E11" s="2">
        <f t="shared" si="1"/>
        <v>3.0765128333334908</v>
      </c>
      <c r="F11" s="25">
        <f t="shared" si="2"/>
        <v>1.5382564166667454</v>
      </c>
      <c r="G11" s="42">
        <v>16931.97</v>
      </c>
      <c r="H11" s="2">
        <v>17175.43</v>
      </c>
      <c r="I11" s="2">
        <f t="shared" si="3"/>
        <v>243.45999999999913</v>
      </c>
      <c r="J11" s="2">
        <f t="shared" si="4"/>
        <v>40.574637833333192</v>
      </c>
      <c r="K11" s="25">
        <f t="shared" si="5"/>
        <v>20.287318916666596</v>
      </c>
      <c r="L11" s="42">
        <v>18431.97</v>
      </c>
      <c r="M11" s="2">
        <v>18765.43</v>
      </c>
      <c r="N11" s="2">
        <f t="shared" si="6"/>
        <v>333.45999999999913</v>
      </c>
      <c r="O11" s="2">
        <f t="shared" si="7"/>
        <v>55.573887833333181</v>
      </c>
      <c r="P11" s="25">
        <f t="shared" si="8"/>
        <v>27.786943916666591</v>
      </c>
      <c r="Q11" s="24">
        <v>19931.97</v>
      </c>
      <c r="R11" s="14">
        <v>20355.43</v>
      </c>
      <c r="S11" s="2">
        <f t="shared" si="9"/>
        <v>423.45999999999913</v>
      </c>
      <c r="T11" s="2">
        <f t="shared" si="10"/>
        <v>70.573137833333192</v>
      </c>
      <c r="U11" s="25">
        <f t="shared" si="11"/>
        <v>35.286568916666596</v>
      </c>
    </row>
    <row r="12" spans="1:21" ht="16.5" customHeight="1" x14ac:dyDescent="0.25">
      <c r="A12" s="48">
        <v>7</v>
      </c>
      <c r="B12" s="42">
        <v>15788.31</v>
      </c>
      <c r="C12" s="2">
        <v>15788.31</v>
      </c>
      <c r="D12" s="2">
        <f t="shared" si="0"/>
        <v>0</v>
      </c>
      <c r="E12" s="2">
        <f t="shared" si="1"/>
        <v>0</v>
      </c>
      <c r="F12" s="25">
        <f t="shared" si="2"/>
        <v>0</v>
      </c>
      <c r="G12" s="42">
        <v>17288.310000000001</v>
      </c>
      <c r="H12" s="2">
        <v>17460.97</v>
      </c>
      <c r="I12" s="2">
        <f t="shared" si="3"/>
        <v>172.65999999999985</v>
      </c>
      <c r="J12" s="2">
        <f t="shared" si="4"/>
        <v>28.775227833333307</v>
      </c>
      <c r="K12" s="25">
        <f t="shared" si="5"/>
        <v>14.387613916666654</v>
      </c>
      <c r="L12" s="42">
        <v>18788.310000000001</v>
      </c>
      <c r="M12" s="2">
        <v>19050.97</v>
      </c>
      <c r="N12" s="2">
        <f t="shared" si="6"/>
        <v>262.65999999999985</v>
      </c>
      <c r="O12" s="2">
        <f t="shared" si="7"/>
        <v>43.774477833333314</v>
      </c>
      <c r="P12" s="25">
        <f t="shared" si="8"/>
        <v>21.887238916666657</v>
      </c>
      <c r="Q12" s="24">
        <v>20288.310000000001</v>
      </c>
      <c r="R12" s="14">
        <v>20640.97</v>
      </c>
      <c r="S12" s="2">
        <f t="shared" si="9"/>
        <v>352.65999999999985</v>
      </c>
      <c r="T12" s="2">
        <f t="shared" si="10"/>
        <v>58.773727833333311</v>
      </c>
      <c r="U12" s="25">
        <f t="shared" si="11"/>
        <v>29.386863916666655</v>
      </c>
    </row>
    <row r="13" spans="1:21" ht="16.5" customHeight="1" x14ac:dyDescent="0.25">
      <c r="A13" s="48">
        <v>8</v>
      </c>
      <c r="B13" s="42">
        <v>15788.31</v>
      </c>
      <c r="C13" s="2">
        <v>15825.97</v>
      </c>
      <c r="D13" s="2">
        <f t="shared" si="0"/>
        <v>37.659999999999854</v>
      </c>
      <c r="E13" s="2">
        <f t="shared" si="1"/>
        <v>6.2763528333333092</v>
      </c>
      <c r="F13" s="25">
        <f t="shared" si="2"/>
        <v>3.1381764166666546</v>
      </c>
      <c r="G13" s="42">
        <v>17288.310000000001</v>
      </c>
      <c r="H13" s="2">
        <v>17550.97</v>
      </c>
      <c r="I13" s="2">
        <f t="shared" si="3"/>
        <v>262.65999999999985</v>
      </c>
      <c r="J13" s="2">
        <f t="shared" si="4"/>
        <v>43.774477833333314</v>
      </c>
      <c r="K13" s="25">
        <f t="shared" si="5"/>
        <v>21.887238916666657</v>
      </c>
      <c r="L13" s="42">
        <v>18788.310000000001</v>
      </c>
      <c r="M13" s="2">
        <v>19140.97</v>
      </c>
      <c r="N13" s="2">
        <f t="shared" si="6"/>
        <v>352.65999999999985</v>
      </c>
      <c r="O13" s="2">
        <f t="shared" si="7"/>
        <v>58.773727833333311</v>
      </c>
      <c r="P13" s="25">
        <f t="shared" si="8"/>
        <v>29.386863916666655</v>
      </c>
      <c r="Q13" s="24">
        <v>20288.310000000001</v>
      </c>
      <c r="R13" s="14">
        <v>20730.97</v>
      </c>
      <c r="S13" s="2">
        <f t="shared" si="9"/>
        <v>442.65999999999985</v>
      </c>
      <c r="T13" s="2">
        <f t="shared" si="10"/>
        <v>73.772977833333314</v>
      </c>
      <c r="U13" s="25">
        <f t="shared" si="11"/>
        <v>36.886488916666657</v>
      </c>
    </row>
    <row r="14" spans="1:21" ht="16.5" customHeight="1" x14ac:dyDescent="0.25">
      <c r="A14" s="48">
        <v>9</v>
      </c>
      <c r="B14" s="42">
        <v>16411.919999999998</v>
      </c>
      <c r="C14" s="2">
        <v>16411.919999999998</v>
      </c>
      <c r="D14" s="2">
        <f t="shared" si="0"/>
        <v>0</v>
      </c>
      <c r="E14" s="2">
        <f t="shared" si="1"/>
        <v>0</v>
      </c>
      <c r="F14" s="25">
        <f t="shared" si="2"/>
        <v>0</v>
      </c>
      <c r="G14" s="42">
        <v>17911.919999999998</v>
      </c>
      <c r="H14" s="2">
        <v>17983.96</v>
      </c>
      <c r="I14" s="2">
        <f t="shared" si="3"/>
        <v>72.040000000000873</v>
      </c>
      <c r="J14" s="2">
        <f t="shared" si="4"/>
        <v>12.006066333333479</v>
      </c>
      <c r="K14" s="25">
        <f t="shared" si="5"/>
        <v>6.0030331666667394</v>
      </c>
      <c r="L14" s="42">
        <v>19411.919999999998</v>
      </c>
      <c r="M14" s="2">
        <v>19573.96</v>
      </c>
      <c r="N14" s="2">
        <f t="shared" si="6"/>
        <v>162.04000000000087</v>
      </c>
      <c r="O14" s="2">
        <f t="shared" si="7"/>
        <v>27.005316333333479</v>
      </c>
      <c r="P14" s="25">
        <f t="shared" si="8"/>
        <v>13.502658166666739</v>
      </c>
      <c r="Q14" s="24">
        <v>20911.919999999998</v>
      </c>
      <c r="R14" s="14">
        <v>21163.96</v>
      </c>
      <c r="S14" s="2">
        <f t="shared" si="9"/>
        <v>252.04000000000087</v>
      </c>
      <c r="T14" s="2">
        <f t="shared" si="10"/>
        <v>42.004566333333479</v>
      </c>
      <c r="U14" s="25">
        <f t="shared" si="11"/>
        <v>21.002283166666739</v>
      </c>
    </row>
    <row r="15" spans="1:21" ht="16.5" customHeight="1" x14ac:dyDescent="0.25">
      <c r="A15" s="48">
        <v>10</v>
      </c>
      <c r="B15" s="42">
        <v>16411.919999999998</v>
      </c>
      <c r="C15" s="2">
        <v>16411.919999999998</v>
      </c>
      <c r="D15" s="2">
        <f t="shared" si="0"/>
        <v>0</v>
      </c>
      <c r="E15" s="2">
        <f t="shared" si="1"/>
        <v>0</v>
      </c>
      <c r="F15" s="25">
        <f t="shared" si="2"/>
        <v>0</v>
      </c>
      <c r="G15" s="42">
        <v>17911.919999999998</v>
      </c>
      <c r="H15" s="2">
        <v>18073.96</v>
      </c>
      <c r="I15" s="2">
        <f t="shared" si="3"/>
        <v>162.04000000000087</v>
      </c>
      <c r="J15" s="2">
        <f t="shared" si="4"/>
        <v>27.005316333333479</v>
      </c>
      <c r="K15" s="25">
        <f t="shared" si="5"/>
        <v>13.502658166666739</v>
      </c>
      <c r="L15" s="42">
        <v>19411.919999999998</v>
      </c>
      <c r="M15" s="2">
        <v>19663.96</v>
      </c>
      <c r="N15" s="2">
        <f t="shared" si="6"/>
        <v>252.04000000000087</v>
      </c>
      <c r="O15" s="2">
        <f t="shared" si="7"/>
        <v>42.004566333333479</v>
      </c>
      <c r="P15" s="25">
        <f t="shared" si="8"/>
        <v>21.002283166666739</v>
      </c>
      <c r="Q15" s="24">
        <v>20911.919999999998</v>
      </c>
      <c r="R15" s="14">
        <v>21253.96</v>
      </c>
      <c r="S15" s="2">
        <f t="shared" si="9"/>
        <v>342.04000000000087</v>
      </c>
      <c r="T15" s="2">
        <f t="shared" si="10"/>
        <v>57.003816333333475</v>
      </c>
      <c r="U15" s="25">
        <f t="shared" si="11"/>
        <v>28.501908166666738</v>
      </c>
    </row>
    <row r="16" spans="1:21" ht="16.5" customHeight="1" x14ac:dyDescent="0.25">
      <c r="A16" s="48">
        <v>11</v>
      </c>
      <c r="B16" s="42">
        <v>17035.53</v>
      </c>
      <c r="C16" s="2">
        <v>17035.53</v>
      </c>
      <c r="D16" s="2">
        <f t="shared" si="0"/>
        <v>0</v>
      </c>
      <c r="E16" s="2">
        <f t="shared" si="1"/>
        <v>0</v>
      </c>
      <c r="F16" s="25">
        <f t="shared" si="2"/>
        <v>0</v>
      </c>
      <c r="G16" s="42">
        <v>18535.53</v>
      </c>
      <c r="H16" s="2">
        <v>18535.53</v>
      </c>
      <c r="I16" s="2">
        <f t="shared" si="3"/>
        <v>0</v>
      </c>
      <c r="J16" s="2">
        <f t="shared" si="4"/>
        <v>0</v>
      </c>
      <c r="K16" s="25">
        <f t="shared" si="5"/>
        <v>0</v>
      </c>
      <c r="L16" s="42">
        <v>20035.53</v>
      </c>
      <c r="M16" s="2">
        <v>20096.490000000002</v>
      </c>
      <c r="N16" s="2">
        <f t="shared" si="6"/>
        <v>60.960000000002765</v>
      </c>
      <c r="O16" s="2">
        <f t="shared" si="7"/>
        <v>10.15949200000046</v>
      </c>
      <c r="P16" s="25">
        <f t="shared" si="8"/>
        <v>5.0797460000002301</v>
      </c>
      <c r="Q16" s="24">
        <v>21535.53</v>
      </c>
      <c r="R16" s="14">
        <v>21686.49</v>
      </c>
      <c r="S16" s="2">
        <f t="shared" si="9"/>
        <v>150.96000000000276</v>
      </c>
      <c r="T16" s="2">
        <f t="shared" si="10"/>
        <v>25.158742000000462</v>
      </c>
      <c r="U16" s="25">
        <f t="shared" si="11"/>
        <v>12.579371000000231</v>
      </c>
    </row>
    <row r="17" spans="1:21" ht="16.5" customHeight="1" x14ac:dyDescent="0.25">
      <c r="A17" s="48">
        <v>12</v>
      </c>
      <c r="B17" s="42">
        <v>17035.53</v>
      </c>
      <c r="C17" s="2">
        <v>17035.53</v>
      </c>
      <c r="D17" s="2">
        <f t="shared" si="0"/>
        <v>0</v>
      </c>
      <c r="E17" s="2">
        <f t="shared" si="1"/>
        <v>0</v>
      </c>
      <c r="F17" s="25">
        <f t="shared" si="2"/>
        <v>0</v>
      </c>
      <c r="G17" s="42">
        <v>18535.53</v>
      </c>
      <c r="H17" s="2">
        <v>18596.490000000002</v>
      </c>
      <c r="I17" s="2">
        <f t="shared" si="3"/>
        <v>60.960000000002765</v>
      </c>
      <c r="J17" s="2">
        <f t="shared" si="4"/>
        <v>10.15949200000046</v>
      </c>
      <c r="K17" s="25">
        <f t="shared" si="5"/>
        <v>5.0797460000002301</v>
      </c>
      <c r="L17" s="42">
        <v>20035.53</v>
      </c>
      <c r="M17" s="2">
        <v>20186.490000000002</v>
      </c>
      <c r="N17" s="2">
        <f t="shared" si="6"/>
        <v>150.96000000000276</v>
      </c>
      <c r="O17" s="2">
        <f t="shared" si="7"/>
        <v>25.158742000000462</v>
      </c>
      <c r="P17" s="25">
        <f t="shared" si="8"/>
        <v>12.579371000000231</v>
      </c>
      <c r="Q17" s="24">
        <v>21535.53</v>
      </c>
      <c r="R17" s="14">
        <v>21776.49</v>
      </c>
      <c r="S17" s="2">
        <f t="shared" si="9"/>
        <v>240.96000000000276</v>
      </c>
      <c r="T17" s="2">
        <f t="shared" si="10"/>
        <v>40.157992000000462</v>
      </c>
      <c r="U17" s="25">
        <f t="shared" si="11"/>
        <v>20.078996000000231</v>
      </c>
    </row>
    <row r="18" spans="1:21" ht="16.5" customHeight="1" x14ac:dyDescent="0.25">
      <c r="A18" s="48">
        <v>13</v>
      </c>
      <c r="B18" s="42">
        <v>17659.14</v>
      </c>
      <c r="C18" s="2">
        <v>17659.14</v>
      </c>
      <c r="D18" s="2">
        <f t="shared" si="0"/>
        <v>0</v>
      </c>
      <c r="E18" s="2">
        <f t="shared" si="1"/>
        <v>0</v>
      </c>
      <c r="F18" s="25">
        <f t="shared" si="2"/>
        <v>0</v>
      </c>
      <c r="G18" s="42">
        <v>19159.14</v>
      </c>
      <c r="H18" s="2">
        <v>19159.14</v>
      </c>
      <c r="I18" s="2">
        <f t="shared" si="3"/>
        <v>0</v>
      </c>
      <c r="J18" s="2">
        <f t="shared" si="4"/>
        <v>0</v>
      </c>
      <c r="K18" s="25">
        <f t="shared" si="5"/>
        <v>0</v>
      </c>
      <c r="L18" s="42">
        <v>20659.14</v>
      </c>
      <c r="M18" s="2">
        <v>20659.14</v>
      </c>
      <c r="N18" s="2">
        <f t="shared" si="6"/>
        <v>0</v>
      </c>
      <c r="O18" s="2">
        <f t="shared" si="7"/>
        <v>0</v>
      </c>
      <c r="P18" s="25">
        <f t="shared" si="8"/>
        <v>0</v>
      </c>
      <c r="Q18" s="24">
        <v>22159.14</v>
      </c>
      <c r="R18" s="14">
        <v>22209.48</v>
      </c>
      <c r="S18" s="2">
        <f t="shared" si="9"/>
        <v>50.340000000000146</v>
      </c>
      <c r="T18" s="2">
        <f t="shared" si="10"/>
        <v>8.3895805000000241</v>
      </c>
      <c r="U18" s="25">
        <f t="shared" si="11"/>
        <v>4.194790250000012</v>
      </c>
    </row>
    <row r="19" spans="1:21" ht="16.5" customHeight="1" x14ac:dyDescent="0.25">
      <c r="A19" s="48">
        <v>14</v>
      </c>
      <c r="B19" s="42">
        <v>17659.14</v>
      </c>
      <c r="C19" s="2">
        <v>17659.14</v>
      </c>
      <c r="D19" s="2">
        <f t="shared" si="0"/>
        <v>0</v>
      </c>
      <c r="E19" s="2">
        <f t="shared" si="1"/>
        <v>0</v>
      </c>
      <c r="F19" s="25">
        <f t="shared" si="2"/>
        <v>0</v>
      </c>
      <c r="G19" s="42">
        <v>19159.14</v>
      </c>
      <c r="H19" s="2">
        <v>19159.14</v>
      </c>
      <c r="I19" s="2">
        <f t="shared" si="3"/>
        <v>0</v>
      </c>
      <c r="J19" s="2">
        <f t="shared" si="4"/>
        <v>0</v>
      </c>
      <c r="K19" s="25">
        <f t="shared" si="5"/>
        <v>0</v>
      </c>
      <c r="L19" s="42">
        <v>20659.14</v>
      </c>
      <c r="M19" s="2">
        <v>20709.48</v>
      </c>
      <c r="N19" s="2">
        <f t="shared" si="6"/>
        <v>50.340000000000146</v>
      </c>
      <c r="O19" s="2">
        <f t="shared" si="7"/>
        <v>8.3895805000000241</v>
      </c>
      <c r="P19" s="25">
        <f t="shared" si="8"/>
        <v>4.194790250000012</v>
      </c>
      <c r="Q19" s="24">
        <v>22159.14</v>
      </c>
      <c r="R19" s="14">
        <v>22299.48</v>
      </c>
      <c r="S19" s="2">
        <f t="shared" si="9"/>
        <v>140.34000000000015</v>
      </c>
      <c r="T19" s="2">
        <f t="shared" si="10"/>
        <v>23.388830500000026</v>
      </c>
      <c r="U19" s="25">
        <f t="shared" si="11"/>
        <v>11.694415250000013</v>
      </c>
    </row>
    <row r="20" spans="1:21" ht="16.5" customHeight="1" x14ac:dyDescent="0.25">
      <c r="A20" s="48">
        <v>15</v>
      </c>
      <c r="B20" s="42">
        <v>18282.75</v>
      </c>
      <c r="C20" s="2">
        <v>18282.75</v>
      </c>
      <c r="D20" s="2">
        <f t="shared" si="0"/>
        <v>0</v>
      </c>
      <c r="E20" s="2">
        <f t="shared" si="1"/>
        <v>0</v>
      </c>
      <c r="F20" s="25">
        <f t="shared" si="2"/>
        <v>0</v>
      </c>
      <c r="G20" s="42">
        <v>19782.75</v>
      </c>
      <c r="H20" s="2">
        <v>19782.75</v>
      </c>
      <c r="I20" s="2">
        <f t="shared" si="3"/>
        <v>0</v>
      </c>
      <c r="J20" s="2">
        <f t="shared" si="4"/>
        <v>0</v>
      </c>
      <c r="K20" s="25">
        <f t="shared" si="5"/>
        <v>0</v>
      </c>
      <c r="L20" s="42">
        <v>21282.75</v>
      </c>
      <c r="M20" s="2">
        <v>21282.75</v>
      </c>
      <c r="N20" s="2">
        <f t="shared" si="6"/>
        <v>0</v>
      </c>
      <c r="O20" s="2">
        <f t="shared" si="7"/>
        <v>0</v>
      </c>
      <c r="P20" s="25">
        <f t="shared" si="8"/>
        <v>0</v>
      </c>
      <c r="Q20" s="24">
        <v>22782.75</v>
      </c>
      <c r="R20" s="14">
        <v>22782.75</v>
      </c>
      <c r="S20" s="2">
        <f t="shared" si="9"/>
        <v>0</v>
      </c>
      <c r="T20" s="2">
        <f t="shared" si="10"/>
        <v>0</v>
      </c>
      <c r="U20" s="25">
        <f t="shared" si="11"/>
        <v>0</v>
      </c>
    </row>
    <row r="21" spans="1:21" ht="16.5" customHeight="1" x14ac:dyDescent="0.25">
      <c r="A21" s="48">
        <v>16</v>
      </c>
      <c r="B21" s="42">
        <v>18282.75</v>
      </c>
      <c r="C21" s="2">
        <v>18282.75</v>
      </c>
      <c r="D21" s="2">
        <f t="shared" si="0"/>
        <v>0</v>
      </c>
      <c r="E21" s="2">
        <f t="shared" si="1"/>
        <v>0</v>
      </c>
      <c r="F21" s="25">
        <f t="shared" si="2"/>
        <v>0</v>
      </c>
      <c r="G21" s="42">
        <v>19782.75</v>
      </c>
      <c r="H21" s="2">
        <v>19782.75</v>
      </c>
      <c r="I21" s="2">
        <f t="shared" si="3"/>
        <v>0</v>
      </c>
      <c r="J21" s="2">
        <f t="shared" si="4"/>
        <v>0</v>
      </c>
      <c r="K21" s="25">
        <f t="shared" si="5"/>
        <v>0</v>
      </c>
      <c r="L21" s="42">
        <v>21282.75</v>
      </c>
      <c r="M21" s="2">
        <v>21282.75</v>
      </c>
      <c r="N21" s="2">
        <f t="shared" si="6"/>
        <v>0</v>
      </c>
      <c r="O21" s="2">
        <f t="shared" si="7"/>
        <v>0</v>
      </c>
      <c r="P21" s="25">
        <f t="shared" si="8"/>
        <v>0</v>
      </c>
      <c r="Q21" s="24">
        <v>22782.75</v>
      </c>
      <c r="R21" s="14">
        <v>22822.01</v>
      </c>
      <c r="S21" s="2">
        <f t="shared" si="9"/>
        <v>39.259999999998399</v>
      </c>
      <c r="T21" s="2">
        <f t="shared" si="10"/>
        <v>6.5430061666664008</v>
      </c>
      <c r="U21" s="25">
        <f t="shared" si="11"/>
        <v>3.2715030833332004</v>
      </c>
    </row>
    <row r="22" spans="1:21" ht="16.5" customHeight="1" x14ac:dyDescent="0.25">
      <c r="A22" s="48">
        <v>17</v>
      </c>
      <c r="B22" s="42">
        <v>18906.36</v>
      </c>
      <c r="C22" s="2">
        <v>18906.36</v>
      </c>
      <c r="D22" s="2">
        <f t="shared" si="0"/>
        <v>0</v>
      </c>
      <c r="E22" s="2">
        <f t="shared" si="1"/>
        <v>0</v>
      </c>
      <c r="F22" s="25">
        <f t="shared" si="2"/>
        <v>0</v>
      </c>
      <c r="G22" s="42">
        <v>20406.36</v>
      </c>
      <c r="H22" s="2">
        <v>20406.36</v>
      </c>
      <c r="I22" s="2">
        <f t="shared" si="3"/>
        <v>0</v>
      </c>
      <c r="J22" s="2">
        <f t="shared" si="4"/>
        <v>0</v>
      </c>
      <c r="K22" s="25">
        <f t="shared" si="5"/>
        <v>0</v>
      </c>
      <c r="L22" s="42">
        <v>21906.36</v>
      </c>
      <c r="M22" s="2">
        <v>21906.36</v>
      </c>
      <c r="N22" s="2">
        <f t="shared" si="6"/>
        <v>0</v>
      </c>
      <c r="O22" s="2">
        <f t="shared" si="7"/>
        <v>0</v>
      </c>
      <c r="P22" s="25">
        <f t="shared" si="8"/>
        <v>0</v>
      </c>
      <c r="Q22" s="24">
        <v>23406.36</v>
      </c>
      <c r="R22" s="14">
        <v>23406.36</v>
      </c>
      <c r="S22" s="2">
        <f t="shared" si="9"/>
        <v>0</v>
      </c>
      <c r="T22" s="2">
        <f t="shared" si="10"/>
        <v>0</v>
      </c>
      <c r="U22" s="25">
        <f t="shared" si="11"/>
        <v>0</v>
      </c>
    </row>
    <row r="23" spans="1:21" ht="16.5" customHeight="1" x14ac:dyDescent="0.25">
      <c r="A23" s="48">
        <v>18</v>
      </c>
      <c r="B23" s="42">
        <v>18906.36</v>
      </c>
      <c r="C23" s="2">
        <v>18906.36</v>
      </c>
      <c r="D23" s="2">
        <f t="shared" si="0"/>
        <v>0</v>
      </c>
      <c r="E23" s="2">
        <f t="shared" si="1"/>
        <v>0</v>
      </c>
      <c r="F23" s="25">
        <f t="shared" si="2"/>
        <v>0</v>
      </c>
      <c r="G23" s="42">
        <v>20406.36</v>
      </c>
      <c r="H23" s="2">
        <v>20406.36</v>
      </c>
      <c r="I23" s="2">
        <f t="shared" si="3"/>
        <v>0</v>
      </c>
      <c r="J23" s="2">
        <f t="shared" si="4"/>
        <v>0</v>
      </c>
      <c r="K23" s="25">
        <f t="shared" si="5"/>
        <v>0</v>
      </c>
      <c r="L23" s="42">
        <v>21906.36</v>
      </c>
      <c r="M23" s="2">
        <v>21906.36</v>
      </c>
      <c r="N23" s="2">
        <f t="shared" si="6"/>
        <v>0</v>
      </c>
      <c r="O23" s="2">
        <f t="shared" si="7"/>
        <v>0</v>
      </c>
      <c r="P23" s="25">
        <f t="shared" si="8"/>
        <v>0</v>
      </c>
      <c r="Q23" s="24">
        <v>23406.36</v>
      </c>
      <c r="R23" s="14">
        <v>23406.36</v>
      </c>
      <c r="S23" s="2">
        <f t="shared" si="9"/>
        <v>0</v>
      </c>
      <c r="T23" s="2">
        <f t="shared" si="10"/>
        <v>0</v>
      </c>
      <c r="U23" s="25">
        <f t="shared" si="11"/>
        <v>0</v>
      </c>
    </row>
    <row r="24" spans="1:21" ht="16.5" customHeight="1" x14ac:dyDescent="0.25">
      <c r="A24" s="48">
        <v>19</v>
      </c>
      <c r="B24" s="42">
        <v>19529.97</v>
      </c>
      <c r="C24" s="2">
        <v>19529.97</v>
      </c>
      <c r="D24" s="2">
        <f t="shared" si="0"/>
        <v>0</v>
      </c>
      <c r="E24" s="2">
        <f t="shared" si="1"/>
        <v>0</v>
      </c>
      <c r="F24" s="25">
        <f t="shared" si="2"/>
        <v>0</v>
      </c>
      <c r="G24" s="42">
        <v>21029.97</v>
      </c>
      <c r="H24" s="2">
        <v>21029.97</v>
      </c>
      <c r="I24" s="2">
        <f t="shared" si="3"/>
        <v>0</v>
      </c>
      <c r="J24" s="2">
        <f t="shared" si="4"/>
        <v>0</v>
      </c>
      <c r="K24" s="25">
        <f t="shared" si="5"/>
        <v>0</v>
      </c>
      <c r="L24" s="42">
        <v>22529.97</v>
      </c>
      <c r="M24" s="2">
        <v>22529.97</v>
      </c>
      <c r="N24" s="2">
        <f t="shared" si="6"/>
        <v>0</v>
      </c>
      <c r="O24" s="2">
        <f t="shared" si="7"/>
        <v>0</v>
      </c>
      <c r="P24" s="25">
        <f t="shared" si="8"/>
        <v>0</v>
      </c>
      <c r="Q24" s="24">
        <v>24029.97</v>
      </c>
      <c r="R24" s="14">
        <v>24029.97</v>
      </c>
      <c r="S24" s="2">
        <f t="shared" si="9"/>
        <v>0</v>
      </c>
      <c r="T24" s="2">
        <f t="shared" si="10"/>
        <v>0</v>
      </c>
      <c r="U24" s="25">
        <f t="shared" si="11"/>
        <v>0</v>
      </c>
    </row>
    <row r="25" spans="1:21" ht="16.5" customHeight="1" x14ac:dyDescent="0.25">
      <c r="A25" s="48">
        <v>20</v>
      </c>
      <c r="B25" s="42">
        <v>19529.97</v>
      </c>
      <c r="C25" s="2">
        <v>19529.97</v>
      </c>
      <c r="D25" s="2">
        <f t="shared" si="0"/>
        <v>0</v>
      </c>
      <c r="E25" s="2">
        <f t="shared" si="1"/>
        <v>0</v>
      </c>
      <c r="F25" s="25">
        <f t="shared" si="2"/>
        <v>0</v>
      </c>
      <c r="G25" s="42">
        <v>21029.97</v>
      </c>
      <c r="H25" s="2">
        <v>21029.97</v>
      </c>
      <c r="I25" s="2">
        <f t="shared" si="3"/>
        <v>0</v>
      </c>
      <c r="J25" s="2">
        <f t="shared" si="4"/>
        <v>0</v>
      </c>
      <c r="K25" s="25">
        <f t="shared" si="5"/>
        <v>0</v>
      </c>
      <c r="L25" s="42">
        <v>22529.97</v>
      </c>
      <c r="M25" s="2">
        <v>22529.97</v>
      </c>
      <c r="N25" s="2">
        <f t="shared" si="6"/>
        <v>0</v>
      </c>
      <c r="O25" s="2">
        <f t="shared" si="7"/>
        <v>0</v>
      </c>
      <c r="P25" s="25">
        <f t="shared" si="8"/>
        <v>0</v>
      </c>
      <c r="Q25" s="24">
        <v>24029.97</v>
      </c>
      <c r="R25" s="14">
        <v>24029.97</v>
      </c>
      <c r="S25" s="2">
        <f t="shared" si="9"/>
        <v>0</v>
      </c>
      <c r="T25" s="2">
        <f t="shared" si="10"/>
        <v>0</v>
      </c>
      <c r="U25" s="25">
        <f t="shared" si="11"/>
        <v>0</v>
      </c>
    </row>
    <row r="26" spans="1:21" ht="16.5" customHeight="1" x14ac:dyDescent="0.25">
      <c r="A26" s="48">
        <v>21</v>
      </c>
      <c r="B26" s="42">
        <v>20153.580000000002</v>
      </c>
      <c r="C26" s="2">
        <v>20153.580000000002</v>
      </c>
      <c r="D26" s="2">
        <f t="shared" si="0"/>
        <v>0</v>
      </c>
      <c r="E26" s="2">
        <f t="shared" si="1"/>
        <v>0</v>
      </c>
      <c r="F26" s="25">
        <f t="shared" si="2"/>
        <v>0</v>
      </c>
      <c r="G26" s="42">
        <v>21653.58</v>
      </c>
      <c r="H26" s="2">
        <v>21653.58</v>
      </c>
      <c r="I26" s="2">
        <f t="shared" si="3"/>
        <v>0</v>
      </c>
      <c r="J26" s="2">
        <f t="shared" si="4"/>
        <v>0</v>
      </c>
      <c r="K26" s="25">
        <f t="shared" si="5"/>
        <v>0</v>
      </c>
      <c r="L26" s="42">
        <v>23153.58</v>
      </c>
      <c r="M26" s="2">
        <v>23153.58</v>
      </c>
      <c r="N26" s="2">
        <f t="shared" si="6"/>
        <v>0</v>
      </c>
      <c r="O26" s="2">
        <f t="shared" si="7"/>
        <v>0</v>
      </c>
      <c r="P26" s="25">
        <f t="shared" si="8"/>
        <v>0</v>
      </c>
      <c r="Q26" s="24">
        <v>24653.58</v>
      </c>
      <c r="R26" s="14">
        <v>24653.58</v>
      </c>
      <c r="S26" s="2">
        <f t="shared" si="9"/>
        <v>0</v>
      </c>
      <c r="T26" s="2">
        <f t="shared" si="10"/>
        <v>0</v>
      </c>
      <c r="U26" s="25">
        <f t="shared" si="11"/>
        <v>0</v>
      </c>
    </row>
    <row r="27" spans="1:21" ht="16.5" customHeight="1" x14ac:dyDescent="0.25">
      <c r="A27" s="48">
        <v>22</v>
      </c>
      <c r="B27" s="42">
        <v>20153.580000000002</v>
      </c>
      <c r="C27" s="2">
        <v>20153.580000000002</v>
      </c>
      <c r="D27" s="2">
        <f t="shared" si="0"/>
        <v>0</v>
      </c>
      <c r="E27" s="2">
        <f t="shared" si="1"/>
        <v>0</v>
      </c>
      <c r="F27" s="25">
        <f t="shared" si="2"/>
        <v>0</v>
      </c>
      <c r="G27" s="42">
        <v>21653.58</v>
      </c>
      <c r="H27" s="2">
        <v>21653.58</v>
      </c>
      <c r="I27" s="2">
        <f t="shared" si="3"/>
        <v>0</v>
      </c>
      <c r="J27" s="2">
        <f t="shared" si="4"/>
        <v>0</v>
      </c>
      <c r="K27" s="25">
        <f t="shared" si="5"/>
        <v>0</v>
      </c>
      <c r="L27" s="42">
        <v>23153.58</v>
      </c>
      <c r="M27" s="2">
        <v>23153.58</v>
      </c>
      <c r="N27" s="2">
        <f t="shared" si="6"/>
        <v>0</v>
      </c>
      <c r="O27" s="2">
        <f t="shared" si="7"/>
        <v>0</v>
      </c>
      <c r="P27" s="25">
        <f t="shared" si="8"/>
        <v>0</v>
      </c>
      <c r="Q27" s="24">
        <v>24653.58</v>
      </c>
      <c r="R27" s="14">
        <v>24653.58</v>
      </c>
      <c r="S27" s="2">
        <f t="shared" si="9"/>
        <v>0</v>
      </c>
      <c r="T27" s="2">
        <f t="shared" si="10"/>
        <v>0</v>
      </c>
      <c r="U27" s="25">
        <f t="shared" si="11"/>
        <v>0</v>
      </c>
    </row>
    <row r="28" spans="1:21" ht="16.5" customHeight="1" x14ac:dyDescent="0.25">
      <c r="A28" s="48">
        <v>23</v>
      </c>
      <c r="B28" s="42">
        <v>20777.189999999999</v>
      </c>
      <c r="C28" s="2">
        <v>20777.189999999999</v>
      </c>
      <c r="D28" s="2">
        <f t="shared" si="0"/>
        <v>0</v>
      </c>
      <c r="E28" s="2">
        <f t="shared" si="1"/>
        <v>0</v>
      </c>
      <c r="F28" s="25">
        <f t="shared" si="2"/>
        <v>0</v>
      </c>
      <c r="G28" s="42">
        <v>22277.19</v>
      </c>
      <c r="H28" s="2">
        <v>22277.19</v>
      </c>
      <c r="I28" s="2">
        <f t="shared" si="3"/>
        <v>0</v>
      </c>
      <c r="J28" s="2">
        <f t="shared" si="4"/>
        <v>0</v>
      </c>
      <c r="K28" s="25">
        <f t="shared" si="5"/>
        <v>0</v>
      </c>
      <c r="L28" s="42">
        <v>23777.19</v>
      </c>
      <c r="M28" s="2">
        <v>23777.19</v>
      </c>
      <c r="N28" s="2">
        <f t="shared" si="6"/>
        <v>0</v>
      </c>
      <c r="O28" s="2">
        <f t="shared" si="7"/>
        <v>0</v>
      </c>
      <c r="P28" s="25">
        <f t="shared" si="8"/>
        <v>0</v>
      </c>
      <c r="Q28" s="24">
        <v>25277.19</v>
      </c>
      <c r="R28" s="14">
        <v>25277.19</v>
      </c>
      <c r="S28" s="2">
        <f t="shared" si="9"/>
        <v>0</v>
      </c>
      <c r="T28" s="2">
        <f t="shared" si="10"/>
        <v>0</v>
      </c>
      <c r="U28" s="25">
        <f t="shared" si="11"/>
        <v>0</v>
      </c>
    </row>
    <row r="29" spans="1:21" ht="16.5" customHeight="1" x14ac:dyDescent="0.25">
      <c r="A29" s="48">
        <v>24</v>
      </c>
      <c r="B29" s="42">
        <v>20777.189999999999</v>
      </c>
      <c r="C29" s="2">
        <v>20777.189999999999</v>
      </c>
      <c r="D29" s="2">
        <f t="shared" si="0"/>
        <v>0</v>
      </c>
      <c r="E29" s="2">
        <f t="shared" si="1"/>
        <v>0</v>
      </c>
      <c r="F29" s="25">
        <f t="shared" si="2"/>
        <v>0</v>
      </c>
      <c r="G29" s="42">
        <v>22277.19</v>
      </c>
      <c r="H29" s="2">
        <v>22277.19</v>
      </c>
      <c r="I29" s="2">
        <f t="shared" si="3"/>
        <v>0</v>
      </c>
      <c r="J29" s="2">
        <f t="shared" si="4"/>
        <v>0</v>
      </c>
      <c r="K29" s="25">
        <f t="shared" si="5"/>
        <v>0</v>
      </c>
      <c r="L29" s="42">
        <v>23777.19</v>
      </c>
      <c r="M29" s="2">
        <v>23777.19</v>
      </c>
      <c r="N29" s="2">
        <f t="shared" si="6"/>
        <v>0</v>
      </c>
      <c r="O29" s="2">
        <f t="shared" si="7"/>
        <v>0</v>
      </c>
      <c r="P29" s="25">
        <f t="shared" si="8"/>
        <v>0</v>
      </c>
      <c r="Q29" s="24">
        <v>25277.19</v>
      </c>
      <c r="R29" s="14">
        <v>25678.05</v>
      </c>
      <c r="S29" s="2">
        <f t="shared" si="9"/>
        <v>400.86000000000058</v>
      </c>
      <c r="T29" s="2">
        <f t="shared" si="10"/>
        <v>66.806659500000094</v>
      </c>
      <c r="U29" s="25">
        <f t="shared" si="11"/>
        <v>33.403329750000047</v>
      </c>
    </row>
    <row r="30" spans="1:21" ht="16.5" customHeight="1" x14ac:dyDescent="0.25">
      <c r="A30" s="48">
        <v>25</v>
      </c>
      <c r="B30" s="42">
        <v>21400.799999999999</v>
      </c>
      <c r="C30" s="2">
        <v>21400.799999999999</v>
      </c>
      <c r="D30" s="2">
        <f t="shared" si="0"/>
        <v>0</v>
      </c>
      <c r="E30" s="2">
        <f t="shared" si="1"/>
        <v>0</v>
      </c>
      <c r="F30" s="25">
        <f t="shared" si="2"/>
        <v>0</v>
      </c>
      <c r="G30" s="42">
        <v>22900.799999999999</v>
      </c>
      <c r="H30" s="2">
        <v>22900.799999999999</v>
      </c>
      <c r="I30" s="2">
        <f t="shared" si="3"/>
        <v>0</v>
      </c>
      <c r="J30" s="2">
        <f t="shared" si="4"/>
        <v>0</v>
      </c>
      <c r="K30" s="25">
        <f t="shared" si="5"/>
        <v>0</v>
      </c>
      <c r="L30" s="42">
        <v>24400.799999999999</v>
      </c>
      <c r="M30" s="2">
        <v>24400.799999999999</v>
      </c>
      <c r="N30" s="2">
        <f t="shared" si="6"/>
        <v>0</v>
      </c>
      <c r="O30" s="2">
        <f t="shared" si="7"/>
        <v>0</v>
      </c>
      <c r="P30" s="25">
        <f t="shared" si="8"/>
        <v>0</v>
      </c>
      <c r="Q30" s="24">
        <v>25900.799999999999</v>
      </c>
      <c r="R30" s="14">
        <v>26111.040000000001</v>
      </c>
      <c r="S30" s="2">
        <f t="shared" si="9"/>
        <v>210.2400000000016</v>
      </c>
      <c r="T30" s="2">
        <f t="shared" si="10"/>
        <v>35.038248000000266</v>
      </c>
      <c r="U30" s="25">
        <f t="shared" si="11"/>
        <v>17.519124000000133</v>
      </c>
    </row>
    <row r="31" spans="1:21" ht="16.5" customHeight="1" x14ac:dyDescent="0.25">
      <c r="A31" s="48">
        <v>26</v>
      </c>
      <c r="B31" s="42">
        <v>21400.799999999999</v>
      </c>
      <c r="C31" s="2">
        <v>21400.799999999999</v>
      </c>
      <c r="D31" s="2">
        <f t="shared" si="0"/>
        <v>0</v>
      </c>
      <c r="E31" s="2">
        <f t="shared" si="1"/>
        <v>0</v>
      </c>
      <c r="F31" s="25">
        <f t="shared" si="2"/>
        <v>0</v>
      </c>
      <c r="G31" s="42">
        <v>22900.799999999999</v>
      </c>
      <c r="H31" s="2">
        <v>22900.799999999999</v>
      </c>
      <c r="I31" s="2">
        <f t="shared" si="3"/>
        <v>0</v>
      </c>
      <c r="J31" s="2">
        <f t="shared" si="4"/>
        <v>0</v>
      </c>
      <c r="K31" s="25">
        <f t="shared" si="5"/>
        <v>0</v>
      </c>
      <c r="L31" s="42">
        <v>24400.799999999999</v>
      </c>
      <c r="M31" s="2">
        <v>24400.799999999999</v>
      </c>
      <c r="N31" s="2">
        <f t="shared" si="6"/>
        <v>0</v>
      </c>
      <c r="O31" s="2">
        <f t="shared" si="7"/>
        <v>0</v>
      </c>
      <c r="P31" s="25">
        <f t="shared" si="8"/>
        <v>0</v>
      </c>
      <c r="Q31" s="24">
        <v>25900.799999999999</v>
      </c>
      <c r="R31" s="14">
        <v>26201.040000000001</v>
      </c>
      <c r="S31" s="2">
        <f t="shared" si="9"/>
        <v>300.2400000000016</v>
      </c>
      <c r="T31" s="2">
        <f t="shared" si="10"/>
        <v>50.037498000000262</v>
      </c>
      <c r="U31" s="25">
        <f t="shared" si="11"/>
        <v>25.018749000000131</v>
      </c>
    </row>
    <row r="32" spans="1:21" ht="16.5" customHeight="1" x14ac:dyDescent="0.25">
      <c r="A32" s="48">
        <v>27</v>
      </c>
      <c r="B32" s="42">
        <v>22024.41</v>
      </c>
      <c r="C32" s="2">
        <v>22024.41</v>
      </c>
      <c r="D32" s="2">
        <f t="shared" si="0"/>
        <v>0</v>
      </c>
      <c r="E32" s="2">
        <f t="shared" si="1"/>
        <v>0</v>
      </c>
      <c r="F32" s="25">
        <f t="shared" si="2"/>
        <v>0</v>
      </c>
      <c r="G32" s="42">
        <v>23524.41</v>
      </c>
      <c r="H32" s="2">
        <v>23524.41</v>
      </c>
      <c r="I32" s="2">
        <f t="shared" si="3"/>
        <v>0</v>
      </c>
      <c r="J32" s="2">
        <f t="shared" si="4"/>
        <v>0</v>
      </c>
      <c r="K32" s="25">
        <f t="shared" si="5"/>
        <v>0</v>
      </c>
      <c r="L32" s="42">
        <v>25024.41</v>
      </c>
      <c r="M32" s="2">
        <v>25024.41</v>
      </c>
      <c r="N32" s="2">
        <f t="shared" si="6"/>
        <v>0</v>
      </c>
      <c r="O32" s="2">
        <f t="shared" si="7"/>
        <v>0</v>
      </c>
      <c r="P32" s="25">
        <f t="shared" si="8"/>
        <v>0</v>
      </c>
      <c r="Q32" s="24">
        <v>26524.41</v>
      </c>
      <c r="R32" s="14">
        <v>26633.58</v>
      </c>
      <c r="S32" s="2">
        <f t="shared" si="9"/>
        <v>109.17000000000189</v>
      </c>
      <c r="T32" s="2">
        <f t="shared" si="10"/>
        <v>18.194090250000315</v>
      </c>
      <c r="U32" s="25">
        <f t="shared" si="11"/>
        <v>9.0970451250001574</v>
      </c>
    </row>
    <row r="33" spans="1:21" ht="16.5" customHeight="1" x14ac:dyDescent="0.25">
      <c r="A33" s="48">
        <v>28</v>
      </c>
      <c r="B33" s="42">
        <v>22024.41</v>
      </c>
      <c r="C33" s="2">
        <v>22024.41</v>
      </c>
      <c r="D33" s="2">
        <f t="shared" si="0"/>
        <v>0</v>
      </c>
      <c r="E33" s="2">
        <f t="shared" si="1"/>
        <v>0</v>
      </c>
      <c r="F33" s="25">
        <f t="shared" si="2"/>
        <v>0</v>
      </c>
      <c r="G33" s="42">
        <v>23524.41</v>
      </c>
      <c r="H33" s="2">
        <v>23524.41</v>
      </c>
      <c r="I33" s="2">
        <f t="shared" si="3"/>
        <v>0</v>
      </c>
      <c r="J33" s="2">
        <f t="shared" si="4"/>
        <v>0</v>
      </c>
      <c r="K33" s="25">
        <f t="shared" si="5"/>
        <v>0</v>
      </c>
      <c r="L33" s="42">
        <v>25024.41</v>
      </c>
      <c r="M33" s="2">
        <v>25024.41</v>
      </c>
      <c r="N33" s="2">
        <f t="shared" si="6"/>
        <v>0</v>
      </c>
      <c r="O33" s="2">
        <f t="shared" si="7"/>
        <v>0</v>
      </c>
      <c r="P33" s="25">
        <f t="shared" si="8"/>
        <v>0</v>
      </c>
      <c r="Q33" s="24">
        <v>26524.41</v>
      </c>
      <c r="R33" s="14">
        <v>26723.58</v>
      </c>
      <c r="S33" s="2">
        <f t="shared" si="9"/>
        <v>199.17000000000189</v>
      </c>
      <c r="T33" s="2">
        <f t="shared" si="10"/>
        <v>33.193340250000311</v>
      </c>
      <c r="U33" s="25">
        <f t="shared" si="11"/>
        <v>16.596670125000156</v>
      </c>
    </row>
    <row r="34" spans="1:21" ht="16.5" customHeight="1" thickBot="1" x14ac:dyDescent="0.3">
      <c r="A34" s="48">
        <v>29</v>
      </c>
      <c r="B34" s="43">
        <v>22648.02</v>
      </c>
      <c r="C34" s="28">
        <v>22648.02</v>
      </c>
      <c r="D34" s="28">
        <f t="shared" si="0"/>
        <v>0</v>
      </c>
      <c r="E34" s="28">
        <f t="shared" si="1"/>
        <v>0</v>
      </c>
      <c r="F34" s="29">
        <f t="shared" si="2"/>
        <v>0</v>
      </c>
      <c r="G34" s="43">
        <v>24148.02</v>
      </c>
      <c r="H34" s="28">
        <v>24148.02</v>
      </c>
      <c r="I34" s="28">
        <f t="shared" si="3"/>
        <v>0</v>
      </c>
      <c r="J34" s="28">
        <f t="shared" si="4"/>
        <v>0</v>
      </c>
      <c r="K34" s="29">
        <f t="shared" si="5"/>
        <v>0</v>
      </c>
      <c r="L34" s="43">
        <v>25648.02</v>
      </c>
      <c r="M34" s="28">
        <v>25648.02</v>
      </c>
      <c r="N34" s="28">
        <f t="shared" si="6"/>
        <v>0</v>
      </c>
      <c r="O34" s="28">
        <f t="shared" si="7"/>
        <v>0</v>
      </c>
      <c r="P34" s="29">
        <f t="shared" si="8"/>
        <v>0</v>
      </c>
      <c r="Q34" s="26">
        <v>26921.360000000001</v>
      </c>
      <c r="R34" s="27">
        <v>27031.9</v>
      </c>
      <c r="S34" s="28">
        <f t="shared" si="9"/>
        <v>110.54000000000087</v>
      </c>
      <c r="T34" s="28">
        <f t="shared" si="10"/>
        <v>18.422412166666813</v>
      </c>
      <c r="U34" s="29">
        <f t="shared" si="11"/>
        <v>9.2112060833334066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A68A-B2AD-442B-B3F1-AA34FF971570}">
  <dimension ref="A1:AB34"/>
  <sheetViews>
    <sheetView workbookViewId="0">
      <selection activeCell="A2" sqref="A2"/>
    </sheetView>
  </sheetViews>
  <sheetFormatPr defaultColWidth="8.77734375" defaultRowHeight="14.4" x14ac:dyDescent="0.25"/>
  <cols>
    <col min="1" max="1" width="11.109375" style="12" customWidth="1"/>
    <col min="2" max="6" width="11.77734375" style="5" customWidth="1"/>
    <col min="7" max="11" width="12" style="5" customWidth="1"/>
    <col min="12" max="16" width="11.77734375" style="5" customWidth="1"/>
    <col min="17" max="22" width="12" style="5" customWidth="1"/>
    <col min="23" max="23" width="12" style="12" customWidth="1"/>
    <col min="24" max="24" width="11.44140625" style="5" customWidth="1"/>
    <col min="25" max="25" width="11.77734375" style="5" customWidth="1"/>
    <col min="26" max="26" width="12" style="5" customWidth="1"/>
    <col min="27" max="27" width="11.77734375" style="5" customWidth="1"/>
    <col min="28" max="28" width="12" style="5" customWidth="1"/>
    <col min="29" max="16384" width="8.77734375" style="5"/>
  </cols>
  <sheetData>
    <row r="1" spans="1:28" ht="25.05" customHeight="1" thickBot="1" x14ac:dyDescent="0.3">
      <c r="A1" s="49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8" s="8" customFormat="1" ht="19.95" customHeight="1" x14ac:dyDescent="0.3">
      <c r="A2" s="6"/>
      <c r="B2" s="34" t="s">
        <v>4</v>
      </c>
      <c r="C2" s="18"/>
      <c r="D2" s="18"/>
      <c r="E2" s="18"/>
      <c r="F2" s="36"/>
      <c r="G2" s="34" t="s">
        <v>5</v>
      </c>
      <c r="H2" s="18"/>
      <c r="I2" s="18"/>
      <c r="J2" s="18"/>
      <c r="K2" s="36"/>
      <c r="L2" s="34" t="s">
        <v>6</v>
      </c>
      <c r="M2" s="18"/>
      <c r="N2" s="35"/>
      <c r="O2" s="35"/>
      <c r="P2" s="36"/>
      <c r="Q2" s="17" t="s">
        <v>7</v>
      </c>
      <c r="R2" s="18"/>
      <c r="S2" s="19"/>
      <c r="T2" s="19"/>
      <c r="U2" s="20"/>
      <c r="V2" s="7"/>
      <c r="W2" s="7"/>
      <c r="Y2" s="1" t="s">
        <v>8</v>
      </c>
      <c r="Z2" s="1" t="s">
        <v>9</v>
      </c>
      <c r="AA2" s="1" t="s">
        <v>10</v>
      </c>
      <c r="AB2" s="1" t="s">
        <v>11</v>
      </c>
    </row>
    <row r="3" spans="1:28" s="8" customFormat="1" ht="16.5" customHeight="1" x14ac:dyDescent="0.3">
      <c r="A3" s="6"/>
      <c r="B3" s="37" t="s">
        <v>12</v>
      </c>
      <c r="C3" s="1" t="s">
        <v>13</v>
      </c>
      <c r="D3" s="1" t="s">
        <v>14</v>
      </c>
      <c r="E3" s="1" t="s">
        <v>15</v>
      </c>
      <c r="F3" s="38" t="s">
        <v>16</v>
      </c>
      <c r="G3" s="37" t="s">
        <v>12</v>
      </c>
      <c r="H3" s="1" t="s">
        <v>13</v>
      </c>
      <c r="I3" s="1" t="s">
        <v>14</v>
      </c>
      <c r="J3" s="1" t="s">
        <v>15</v>
      </c>
      <c r="K3" s="38" t="s">
        <v>16</v>
      </c>
      <c r="L3" s="37" t="s">
        <v>12</v>
      </c>
      <c r="M3" s="1" t="s">
        <v>13</v>
      </c>
      <c r="N3" s="13" t="s">
        <v>14</v>
      </c>
      <c r="O3" s="13" t="s">
        <v>15</v>
      </c>
      <c r="P3" s="38" t="s">
        <v>16</v>
      </c>
      <c r="Q3" s="21" t="s">
        <v>12</v>
      </c>
      <c r="R3" s="30" t="s">
        <v>13</v>
      </c>
      <c r="S3" s="32" t="s">
        <v>14</v>
      </c>
      <c r="T3" s="32" t="s">
        <v>15</v>
      </c>
      <c r="U3" s="45" t="s">
        <v>16</v>
      </c>
      <c r="V3" s="7"/>
      <c r="W3" s="7"/>
      <c r="Y3" s="1"/>
      <c r="Z3" s="1"/>
      <c r="AA3" s="1"/>
      <c r="AB3" s="1"/>
    </row>
    <row r="4" spans="1:28" ht="16.5" customHeight="1" thickBot="1" x14ac:dyDescent="0.35">
      <c r="A4" s="9"/>
      <c r="B4" s="39" t="s">
        <v>17</v>
      </c>
      <c r="C4" s="23" t="s">
        <v>17</v>
      </c>
      <c r="D4" s="23" t="s">
        <v>17</v>
      </c>
      <c r="E4" s="23" t="s">
        <v>18</v>
      </c>
      <c r="F4" s="40" t="s">
        <v>18</v>
      </c>
      <c r="G4" s="39" t="s">
        <v>17</v>
      </c>
      <c r="H4" s="23" t="s">
        <v>17</v>
      </c>
      <c r="I4" s="23" t="s">
        <v>17</v>
      </c>
      <c r="J4" s="23" t="s">
        <v>18</v>
      </c>
      <c r="K4" s="40" t="s">
        <v>18</v>
      </c>
      <c r="L4" s="39" t="s">
        <v>17</v>
      </c>
      <c r="M4" s="23" t="s">
        <v>17</v>
      </c>
      <c r="N4" s="31" t="s">
        <v>17</v>
      </c>
      <c r="O4" s="31" t="s">
        <v>18</v>
      </c>
      <c r="P4" s="40" t="s">
        <v>18</v>
      </c>
      <c r="Q4" s="22" t="s">
        <v>17</v>
      </c>
      <c r="R4" s="31" t="s">
        <v>17</v>
      </c>
      <c r="S4" s="46" t="s">
        <v>17</v>
      </c>
      <c r="T4" s="46" t="s">
        <v>18</v>
      </c>
      <c r="U4" s="47" t="s">
        <v>18</v>
      </c>
      <c r="V4" s="9"/>
      <c r="W4" s="9"/>
      <c r="Y4" s="4"/>
      <c r="Z4" s="4"/>
      <c r="AA4" s="4"/>
      <c r="AB4" s="4"/>
    </row>
    <row r="5" spans="1:28" ht="16.5" customHeight="1" x14ac:dyDescent="0.25">
      <c r="A5" s="48">
        <v>0</v>
      </c>
      <c r="B5" s="10">
        <v>14558.01</v>
      </c>
      <c r="C5" s="2">
        <v>14558.01</v>
      </c>
      <c r="D5" s="3">
        <f>SUM(C5-B5)</f>
        <v>0</v>
      </c>
      <c r="E5" s="3">
        <f>SUM(D5*1.9999/12)</f>
        <v>0</v>
      </c>
      <c r="F5" s="33">
        <f>SUM(D5*1.9999/24)</f>
        <v>0</v>
      </c>
      <c r="G5" s="41">
        <v>15773.7</v>
      </c>
      <c r="H5" s="2">
        <v>16155.21</v>
      </c>
      <c r="I5" s="3">
        <f>SUM(H5-G5)</f>
        <v>381.5099999999984</v>
      </c>
      <c r="J5" s="3">
        <f>SUM(I5*1.9999/12)</f>
        <v>63.581820749999736</v>
      </c>
      <c r="K5" s="33">
        <f>SUM(I5*1.9999/24)</f>
        <v>31.790910374999868</v>
      </c>
      <c r="L5" s="2">
        <v>17558.009999999998</v>
      </c>
      <c r="M5" s="2">
        <v>17745.21</v>
      </c>
      <c r="N5" s="3">
        <f>SUM(M5-L5)</f>
        <v>187.20000000000073</v>
      </c>
      <c r="O5" s="3">
        <f>SUM(N5*1.9999/12)</f>
        <v>31.198440000000122</v>
      </c>
      <c r="P5" s="33">
        <f>SUM(N5*1.9999/24)</f>
        <v>15.599220000000061</v>
      </c>
      <c r="Q5" s="2">
        <v>19058.009999999998</v>
      </c>
      <c r="R5" s="2">
        <v>19335.21</v>
      </c>
      <c r="S5" s="3">
        <f>SUM(R5-Q5)</f>
        <v>277.20000000000073</v>
      </c>
      <c r="T5" s="3">
        <f>SUM(S5*1.9999/12)</f>
        <v>46.197690000000115</v>
      </c>
      <c r="U5" s="33">
        <f>SUM(S5*1.9999/24)</f>
        <v>23.098845000000058</v>
      </c>
      <c r="V5" s="11"/>
      <c r="W5" s="11"/>
      <c r="Y5" s="2">
        <v>15692.86</v>
      </c>
      <c r="Z5" s="2">
        <v>15905</v>
      </c>
      <c r="AA5" s="2">
        <v>17990.45</v>
      </c>
      <c r="AB5" s="2">
        <v>18868.11</v>
      </c>
    </row>
    <row r="6" spans="1:28" ht="16.5" customHeight="1" x14ac:dyDescent="0.25">
      <c r="A6" s="48">
        <v>1</v>
      </c>
      <c r="B6" s="10">
        <v>14825.32</v>
      </c>
      <c r="C6" s="2">
        <v>14825.32</v>
      </c>
      <c r="D6" s="2">
        <f t="shared" ref="D6:D34" si="0">SUM(C6-B6)</f>
        <v>0</v>
      </c>
      <c r="E6" s="2">
        <f t="shared" ref="E6:E34" si="1">SUM(D6*1.9999/12)</f>
        <v>0</v>
      </c>
      <c r="F6" s="25">
        <f t="shared" ref="F6:F34" si="2">SUM(D6*1.9999/24)</f>
        <v>0</v>
      </c>
      <c r="G6" s="42">
        <v>16041.01</v>
      </c>
      <c r="H6" s="2">
        <v>16392.23</v>
      </c>
      <c r="I6" s="2">
        <f t="shared" ref="I6:I34" si="3">SUM(H6-G6)</f>
        <v>351.21999999999935</v>
      </c>
      <c r="J6" s="2">
        <f t="shared" ref="J6:J34" si="4">SUM(I6*1.9999/12)</f>
        <v>58.533739833333222</v>
      </c>
      <c r="K6" s="25">
        <f t="shared" ref="K6:K34" si="5">SUM(I6*1.9999/24)</f>
        <v>29.266869916666611</v>
      </c>
      <c r="L6" s="2">
        <v>17825.32</v>
      </c>
      <c r="M6" s="2">
        <v>17982.23</v>
      </c>
      <c r="N6" s="2">
        <f t="shared" ref="N6:N34" si="6">SUM(M6-L6)</f>
        <v>156.90999999999985</v>
      </c>
      <c r="O6" s="2">
        <f t="shared" ref="O6:O34" si="7">SUM(N6*1.9999/12)</f>
        <v>26.15035908333331</v>
      </c>
      <c r="P6" s="25">
        <f t="shared" ref="P6:P34" si="8">SUM(N6*1.9999/24)</f>
        <v>13.075179541666655</v>
      </c>
      <c r="Q6" s="2">
        <v>19325.32</v>
      </c>
      <c r="R6" s="2">
        <v>19572.23</v>
      </c>
      <c r="S6" s="2">
        <f t="shared" ref="S6:S34" si="9">SUM(R6-Q6)</f>
        <v>246.90999999999985</v>
      </c>
      <c r="T6" s="2">
        <f t="shared" ref="T6:T34" si="10">SUM(S6*1.9999/12)</f>
        <v>41.14960908333331</v>
      </c>
      <c r="U6" s="25">
        <f t="shared" ref="U6:U34" si="11">SUM(S6*1.9999/24)</f>
        <v>20.574804541666655</v>
      </c>
      <c r="V6" s="11"/>
      <c r="W6" s="11"/>
      <c r="Y6" s="2">
        <v>16004.95</v>
      </c>
      <c r="Z6" s="2">
        <v>16172.31</v>
      </c>
      <c r="AA6" s="2">
        <v>18257.759999999998</v>
      </c>
      <c r="AB6" s="2">
        <v>19135.419999999998</v>
      </c>
    </row>
    <row r="7" spans="1:28" ht="16.5" customHeight="1" x14ac:dyDescent="0.25">
      <c r="A7" s="48">
        <v>2</v>
      </c>
      <c r="B7" s="10">
        <v>15092.63</v>
      </c>
      <c r="C7" s="2">
        <v>15092.63</v>
      </c>
      <c r="D7" s="2">
        <f t="shared" si="0"/>
        <v>0</v>
      </c>
      <c r="E7" s="2">
        <f t="shared" si="1"/>
        <v>0</v>
      </c>
      <c r="F7" s="25">
        <f t="shared" si="2"/>
        <v>0</v>
      </c>
      <c r="G7" s="42">
        <v>16308.32</v>
      </c>
      <c r="H7" s="2">
        <v>16629.25</v>
      </c>
      <c r="I7" s="2">
        <f t="shared" si="3"/>
        <v>320.93000000000029</v>
      </c>
      <c r="J7" s="2">
        <f t="shared" si="4"/>
        <v>53.485658916666715</v>
      </c>
      <c r="K7" s="25">
        <f t="shared" si="5"/>
        <v>26.742829458333357</v>
      </c>
      <c r="L7" s="2">
        <v>18092.63</v>
      </c>
      <c r="M7" s="2">
        <v>18219.25</v>
      </c>
      <c r="N7" s="2">
        <f t="shared" si="6"/>
        <v>126.61999999999898</v>
      </c>
      <c r="O7" s="2">
        <f t="shared" si="7"/>
        <v>21.102278166666498</v>
      </c>
      <c r="P7" s="25">
        <f t="shared" si="8"/>
        <v>10.551139083333249</v>
      </c>
      <c r="Q7" s="2">
        <v>19592.63</v>
      </c>
      <c r="R7" s="2">
        <v>19809.25</v>
      </c>
      <c r="S7" s="2">
        <f t="shared" si="9"/>
        <v>216.61999999999898</v>
      </c>
      <c r="T7" s="2">
        <f t="shared" si="10"/>
        <v>36.101528166666498</v>
      </c>
      <c r="U7" s="25">
        <f t="shared" si="11"/>
        <v>18.050764083333249</v>
      </c>
      <c r="V7" s="11"/>
      <c r="W7" s="11"/>
      <c r="Y7" s="2">
        <v>16317.04</v>
      </c>
      <c r="Z7" s="2">
        <v>16439.62</v>
      </c>
      <c r="AA7" s="2">
        <v>18525.07</v>
      </c>
      <c r="AB7" s="2">
        <v>19402.73</v>
      </c>
    </row>
    <row r="8" spans="1:28" ht="16.5" customHeight="1" x14ac:dyDescent="0.25">
      <c r="A8" s="48">
        <v>3</v>
      </c>
      <c r="B8" s="10">
        <v>15359.94</v>
      </c>
      <c r="C8" s="2">
        <v>15359.94</v>
      </c>
      <c r="D8" s="2">
        <f t="shared" si="0"/>
        <v>0</v>
      </c>
      <c r="E8" s="2">
        <f t="shared" si="1"/>
        <v>0</v>
      </c>
      <c r="F8" s="25">
        <f t="shared" si="2"/>
        <v>0</v>
      </c>
      <c r="G8" s="42">
        <v>16575.63</v>
      </c>
      <c r="H8" s="2">
        <v>16865.82</v>
      </c>
      <c r="I8" s="2">
        <f t="shared" si="3"/>
        <v>290.18999999999869</v>
      </c>
      <c r="J8" s="2">
        <f t="shared" si="4"/>
        <v>48.362581749999784</v>
      </c>
      <c r="K8" s="25">
        <f t="shared" si="5"/>
        <v>24.181290874999892</v>
      </c>
      <c r="L8" s="2">
        <v>18359.939999999999</v>
      </c>
      <c r="M8" s="2">
        <v>18455.82</v>
      </c>
      <c r="N8" s="2">
        <f t="shared" si="6"/>
        <v>95.880000000001019</v>
      </c>
      <c r="O8" s="2">
        <f t="shared" si="7"/>
        <v>15.979201000000169</v>
      </c>
      <c r="P8" s="25">
        <f t="shared" si="8"/>
        <v>7.9896005000000843</v>
      </c>
      <c r="Q8" s="2">
        <v>19859.939999999999</v>
      </c>
      <c r="R8" s="2">
        <v>20045.82</v>
      </c>
      <c r="S8" s="2">
        <f t="shared" si="9"/>
        <v>185.88000000000102</v>
      </c>
      <c r="T8" s="2">
        <f t="shared" si="10"/>
        <v>30.978451000000167</v>
      </c>
      <c r="U8" s="25">
        <f t="shared" si="11"/>
        <v>15.489225500000083</v>
      </c>
      <c r="V8" s="11"/>
      <c r="W8" s="11"/>
      <c r="Y8" s="2">
        <v>16629.13</v>
      </c>
      <c r="Z8" s="2">
        <v>16706.93</v>
      </c>
      <c r="AA8" s="2">
        <v>18792.38</v>
      </c>
      <c r="AB8" s="2">
        <v>19670.04</v>
      </c>
    </row>
    <row r="9" spans="1:28" ht="16.5" customHeight="1" x14ac:dyDescent="0.25">
      <c r="A9" s="48">
        <v>4</v>
      </c>
      <c r="B9" s="10">
        <v>15359.94</v>
      </c>
      <c r="C9" s="2">
        <v>15359.94</v>
      </c>
      <c r="D9" s="2">
        <f t="shared" si="0"/>
        <v>0</v>
      </c>
      <c r="E9" s="2">
        <f t="shared" si="1"/>
        <v>0</v>
      </c>
      <c r="F9" s="25">
        <f t="shared" si="2"/>
        <v>0</v>
      </c>
      <c r="G9" s="42">
        <v>16575.63</v>
      </c>
      <c r="H9" s="2">
        <v>16955.82</v>
      </c>
      <c r="I9" s="2">
        <f t="shared" si="3"/>
        <v>380.18999999999869</v>
      </c>
      <c r="J9" s="2">
        <f t="shared" si="4"/>
        <v>63.361831749999787</v>
      </c>
      <c r="K9" s="25">
        <f t="shared" si="5"/>
        <v>31.680915874999894</v>
      </c>
      <c r="L9" s="2">
        <v>18359.939999999999</v>
      </c>
      <c r="M9" s="2">
        <v>18545.82</v>
      </c>
      <c r="N9" s="2">
        <f t="shared" si="6"/>
        <v>185.88000000000102</v>
      </c>
      <c r="O9" s="2">
        <f t="shared" si="7"/>
        <v>30.978451000000167</v>
      </c>
      <c r="P9" s="25">
        <f t="shared" si="8"/>
        <v>15.489225500000083</v>
      </c>
      <c r="Q9" s="2">
        <v>19859.939999999999</v>
      </c>
      <c r="R9" s="2">
        <v>20135.82</v>
      </c>
      <c r="S9" s="2">
        <f t="shared" si="9"/>
        <v>275.88000000000102</v>
      </c>
      <c r="T9" s="2">
        <f t="shared" si="10"/>
        <v>45.977701000000167</v>
      </c>
      <c r="U9" s="25">
        <f t="shared" si="11"/>
        <v>22.988850500000083</v>
      </c>
      <c r="V9" s="11"/>
      <c r="W9" s="11"/>
      <c r="Y9" s="2">
        <v>16629.13</v>
      </c>
      <c r="Z9" s="2">
        <v>16706.93</v>
      </c>
      <c r="AA9" s="2">
        <v>18792.38</v>
      </c>
      <c r="AB9" s="2">
        <v>19670.04</v>
      </c>
    </row>
    <row r="10" spans="1:28" ht="16.5" customHeight="1" x14ac:dyDescent="0.25">
      <c r="A10" s="48">
        <v>5</v>
      </c>
      <c r="B10" s="10">
        <v>15716.28</v>
      </c>
      <c r="C10" s="2">
        <v>15716.28</v>
      </c>
      <c r="D10" s="2">
        <f t="shared" si="0"/>
        <v>0</v>
      </c>
      <c r="E10" s="2">
        <f t="shared" si="1"/>
        <v>0</v>
      </c>
      <c r="F10" s="25">
        <f t="shared" si="2"/>
        <v>0</v>
      </c>
      <c r="G10" s="42">
        <v>16931.97</v>
      </c>
      <c r="H10" s="2">
        <v>17416.28</v>
      </c>
      <c r="I10" s="2">
        <f t="shared" si="3"/>
        <v>484.30999999999767</v>
      </c>
      <c r="J10" s="2">
        <f t="shared" si="4"/>
        <v>80.71429741666627</v>
      </c>
      <c r="K10" s="25">
        <f t="shared" si="5"/>
        <v>40.357148708333135</v>
      </c>
      <c r="L10" s="2">
        <v>18716.28</v>
      </c>
      <c r="M10" s="2">
        <v>18831.8</v>
      </c>
      <c r="N10" s="2">
        <f t="shared" si="6"/>
        <v>115.52000000000044</v>
      </c>
      <c r="O10" s="2">
        <f t="shared" si="7"/>
        <v>19.252370666666739</v>
      </c>
      <c r="P10" s="25">
        <f t="shared" si="8"/>
        <v>9.6261853333333693</v>
      </c>
      <c r="Q10" s="2">
        <v>20216.28</v>
      </c>
      <c r="R10" s="2">
        <v>20421.8</v>
      </c>
      <c r="S10" s="2">
        <f t="shared" si="9"/>
        <v>205.52000000000044</v>
      </c>
      <c r="T10" s="2">
        <f t="shared" si="10"/>
        <v>34.251620666666739</v>
      </c>
      <c r="U10" s="25">
        <f t="shared" si="11"/>
        <v>17.125810333333369</v>
      </c>
      <c r="V10" s="11"/>
      <c r="W10" s="11"/>
      <c r="Y10" s="2">
        <v>17164.259999999998</v>
      </c>
      <c r="Z10" s="2">
        <v>17063.27</v>
      </c>
      <c r="AA10" s="2">
        <v>19148.72</v>
      </c>
      <c r="AB10" s="2">
        <v>20026.38</v>
      </c>
    </row>
    <row r="11" spans="1:28" ht="16.5" customHeight="1" x14ac:dyDescent="0.25">
      <c r="A11" s="48">
        <v>6</v>
      </c>
      <c r="B11" s="10">
        <v>15716.28</v>
      </c>
      <c r="C11" s="2">
        <v>15716.28</v>
      </c>
      <c r="D11" s="2">
        <f t="shared" si="0"/>
        <v>0</v>
      </c>
      <c r="E11" s="2">
        <f t="shared" si="1"/>
        <v>0</v>
      </c>
      <c r="F11" s="25">
        <f t="shared" si="2"/>
        <v>0</v>
      </c>
      <c r="G11" s="42">
        <v>16931.97</v>
      </c>
      <c r="H11" s="2">
        <v>17441.8</v>
      </c>
      <c r="I11" s="2">
        <f t="shared" si="3"/>
        <v>509.82999999999811</v>
      </c>
      <c r="J11" s="2">
        <f t="shared" si="4"/>
        <v>84.967418083333015</v>
      </c>
      <c r="K11" s="25">
        <f t="shared" si="5"/>
        <v>42.483709041666508</v>
      </c>
      <c r="L11" s="2">
        <v>18716.28</v>
      </c>
      <c r="M11" s="2">
        <v>18921.8</v>
      </c>
      <c r="N11" s="2">
        <f t="shared" si="6"/>
        <v>205.52000000000044</v>
      </c>
      <c r="O11" s="2">
        <f t="shared" si="7"/>
        <v>34.251620666666739</v>
      </c>
      <c r="P11" s="25">
        <f t="shared" si="8"/>
        <v>17.125810333333369</v>
      </c>
      <c r="Q11" s="2">
        <v>20216.28</v>
      </c>
      <c r="R11" s="2">
        <v>20511.8</v>
      </c>
      <c r="S11" s="2">
        <f t="shared" si="9"/>
        <v>295.52000000000044</v>
      </c>
      <c r="T11" s="2">
        <f t="shared" si="10"/>
        <v>49.250870666666742</v>
      </c>
      <c r="U11" s="25">
        <f t="shared" si="11"/>
        <v>24.625435333333371</v>
      </c>
      <c r="V11" s="11"/>
      <c r="W11" s="11"/>
      <c r="Y11" s="2">
        <v>17164.259999999998</v>
      </c>
      <c r="Z11" s="2">
        <v>17063.27</v>
      </c>
      <c r="AA11" s="2">
        <v>19148.72</v>
      </c>
      <c r="AB11" s="2">
        <v>20026.38</v>
      </c>
    </row>
    <row r="12" spans="1:28" ht="16.5" customHeight="1" x14ac:dyDescent="0.25">
      <c r="A12" s="48">
        <v>7</v>
      </c>
      <c r="B12" s="10">
        <v>16072.62</v>
      </c>
      <c r="C12" s="2">
        <v>16072.62</v>
      </c>
      <c r="D12" s="2">
        <f t="shared" si="0"/>
        <v>0</v>
      </c>
      <c r="E12" s="2">
        <f t="shared" si="1"/>
        <v>0</v>
      </c>
      <c r="F12" s="25">
        <f t="shared" si="2"/>
        <v>0</v>
      </c>
      <c r="G12" s="42">
        <v>17288.310000000001</v>
      </c>
      <c r="H12" s="2">
        <v>17772.62</v>
      </c>
      <c r="I12" s="2">
        <f t="shared" si="3"/>
        <v>484.30999999999767</v>
      </c>
      <c r="J12" s="2">
        <f t="shared" si="4"/>
        <v>80.71429741666627</v>
      </c>
      <c r="K12" s="25">
        <f t="shared" si="5"/>
        <v>40.357148708333135</v>
      </c>
      <c r="L12" s="2">
        <v>19072.62</v>
      </c>
      <c r="M12" s="2">
        <v>19207.34</v>
      </c>
      <c r="N12" s="2">
        <f t="shared" si="6"/>
        <v>134.72000000000116</v>
      </c>
      <c r="O12" s="2">
        <f t="shared" si="7"/>
        <v>22.452210666666861</v>
      </c>
      <c r="P12" s="25">
        <f t="shared" si="8"/>
        <v>11.226105333333431</v>
      </c>
      <c r="Q12" s="2">
        <v>20572.62</v>
      </c>
      <c r="R12" s="2">
        <v>20797.34</v>
      </c>
      <c r="S12" s="2">
        <f t="shared" si="9"/>
        <v>224.72000000000116</v>
      </c>
      <c r="T12" s="2">
        <f t="shared" si="10"/>
        <v>37.451460666666861</v>
      </c>
      <c r="U12" s="25">
        <f t="shared" si="11"/>
        <v>18.725730333333431</v>
      </c>
      <c r="V12" s="11"/>
      <c r="W12" s="11"/>
      <c r="Y12" s="2">
        <v>17699.39</v>
      </c>
      <c r="Z12" s="2">
        <v>17419.61</v>
      </c>
      <c r="AA12" s="2">
        <v>19505.060000000001</v>
      </c>
      <c r="AB12" s="2">
        <v>20382.72</v>
      </c>
    </row>
    <row r="13" spans="1:28" ht="16.5" customHeight="1" x14ac:dyDescent="0.25">
      <c r="A13" s="48">
        <v>8</v>
      </c>
      <c r="B13" s="10">
        <v>16072.62</v>
      </c>
      <c r="C13" s="2">
        <v>16072.62</v>
      </c>
      <c r="D13" s="2">
        <f t="shared" si="0"/>
        <v>0</v>
      </c>
      <c r="E13" s="2">
        <f t="shared" si="1"/>
        <v>0</v>
      </c>
      <c r="F13" s="25">
        <f t="shared" si="2"/>
        <v>0</v>
      </c>
      <c r="G13" s="42">
        <v>17288.310000000001</v>
      </c>
      <c r="H13" s="2">
        <v>17817.34</v>
      </c>
      <c r="I13" s="2">
        <f t="shared" si="3"/>
        <v>529.02999999999884</v>
      </c>
      <c r="J13" s="2">
        <f t="shared" si="4"/>
        <v>88.167258083333138</v>
      </c>
      <c r="K13" s="25">
        <f t="shared" si="5"/>
        <v>44.083629041666569</v>
      </c>
      <c r="L13" s="2">
        <v>19072.62</v>
      </c>
      <c r="M13" s="2">
        <v>19297.34</v>
      </c>
      <c r="N13" s="2">
        <f t="shared" si="6"/>
        <v>224.72000000000116</v>
      </c>
      <c r="O13" s="2">
        <f t="shared" si="7"/>
        <v>37.451460666666861</v>
      </c>
      <c r="P13" s="25">
        <f t="shared" si="8"/>
        <v>18.725730333333431</v>
      </c>
      <c r="Q13" s="2">
        <v>20572.62</v>
      </c>
      <c r="R13" s="2">
        <v>20887.34</v>
      </c>
      <c r="S13" s="2">
        <f t="shared" si="9"/>
        <v>314.72000000000116</v>
      </c>
      <c r="T13" s="2">
        <f t="shared" si="10"/>
        <v>52.450710666666858</v>
      </c>
      <c r="U13" s="25">
        <f t="shared" si="11"/>
        <v>26.225355333333429</v>
      </c>
      <c r="V13" s="11"/>
      <c r="W13" s="11"/>
      <c r="Y13" s="2">
        <v>17699.39</v>
      </c>
      <c r="Z13" s="2">
        <v>17419.61</v>
      </c>
      <c r="AA13" s="2">
        <v>19505.060000000001</v>
      </c>
      <c r="AB13" s="2">
        <v>20382.72</v>
      </c>
    </row>
    <row r="14" spans="1:28" ht="16.5" customHeight="1" x14ac:dyDescent="0.25">
      <c r="A14" s="48">
        <v>9</v>
      </c>
      <c r="B14" s="10">
        <v>16696.23</v>
      </c>
      <c r="C14" s="2">
        <v>16696.23</v>
      </c>
      <c r="D14" s="2">
        <f t="shared" si="0"/>
        <v>0</v>
      </c>
      <c r="E14" s="2">
        <f t="shared" si="1"/>
        <v>0</v>
      </c>
      <c r="F14" s="25">
        <f t="shared" si="2"/>
        <v>0</v>
      </c>
      <c r="G14" s="42">
        <v>17911.919999999998</v>
      </c>
      <c r="H14" s="2">
        <v>18396.23</v>
      </c>
      <c r="I14" s="2">
        <f t="shared" si="3"/>
        <v>484.31000000000131</v>
      </c>
      <c r="J14" s="2">
        <f t="shared" si="4"/>
        <v>80.714297416666881</v>
      </c>
      <c r="K14" s="25">
        <f t="shared" si="5"/>
        <v>40.35714870833344</v>
      </c>
      <c r="L14" s="2">
        <v>19696.23</v>
      </c>
      <c r="M14" s="2">
        <v>19730.330000000002</v>
      </c>
      <c r="N14" s="2">
        <f t="shared" si="6"/>
        <v>34.100000000002183</v>
      </c>
      <c r="O14" s="2">
        <f t="shared" si="7"/>
        <v>5.68304916666703</v>
      </c>
      <c r="P14" s="25">
        <f t="shared" si="8"/>
        <v>2.841524583333515</v>
      </c>
      <c r="Q14" s="2">
        <v>21196.23</v>
      </c>
      <c r="R14" s="2">
        <v>21320.33</v>
      </c>
      <c r="S14" s="2">
        <f t="shared" si="9"/>
        <v>124.10000000000218</v>
      </c>
      <c r="T14" s="2">
        <f t="shared" si="10"/>
        <v>20.682299166667033</v>
      </c>
      <c r="U14" s="25">
        <f t="shared" si="11"/>
        <v>10.341149583333516</v>
      </c>
      <c r="V14" s="11"/>
      <c r="W14" s="11"/>
      <c r="Y14" s="2">
        <v>18234.52</v>
      </c>
      <c r="Z14" s="2">
        <v>18132.25</v>
      </c>
      <c r="AA14" s="2">
        <v>20217.7</v>
      </c>
      <c r="AB14" s="2">
        <v>21095.360000000001</v>
      </c>
    </row>
    <row r="15" spans="1:28" ht="16.5" customHeight="1" x14ac:dyDescent="0.25">
      <c r="A15" s="48">
        <v>10</v>
      </c>
      <c r="B15" s="10">
        <v>16696.23</v>
      </c>
      <c r="C15" s="2">
        <v>16696.23</v>
      </c>
      <c r="D15" s="2">
        <f t="shared" si="0"/>
        <v>0</v>
      </c>
      <c r="E15" s="2">
        <f t="shared" si="1"/>
        <v>0</v>
      </c>
      <c r="F15" s="25">
        <f t="shared" si="2"/>
        <v>0</v>
      </c>
      <c r="G15" s="42">
        <v>17911.919999999998</v>
      </c>
      <c r="H15" s="2">
        <v>18396.23</v>
      </c>
      <c r="I15" s="2">
        <f t="shared" si="3"/>
        <v>484.31000000000131</v>
      </c>
      <c r="J15" s="2">
        <f t="shared" si="4"/>
        <v>80.714297416666881</v>
      </c>
      <c r="K15" s="25">
        <f t="shared" si="5"/>
        <v>40.35714870833344</v>
      </c>
      <c r="L15" s="2">
        <v>19696.23</v>
      </c>
      <c r="M15" s="2">
        <v>19820.330000000002</v>
      </c>
      <c r="N15" s="2">
        <f t="shared" si="6"/>
        <v>124.10000000000218</v>
      </c>
      <c r="O15" s="2">
        <f t="shared" si="7"/>
        <v>20.682299166667033</v>
      </c>
      <c r="P15" s="25">
        <f t="shared" si="8"/>
        <v>10.341149583333516</v>
      </c>
      <c r="Q15" s="2">
        <v>21196.23</v>
      </c>
      <c r="R15" s="2">
        <v>21410.33</v>
      </c>
      <c r="S15" s="2">
        <f t="shared" si="9"/>
        <v>214.10000000000218</v>
      </c>
      <c r="T15" s="2">
        <f t="shared" si="10"/>
        <v>35.681549166667033</v>
      </c>
      <c r="U15" s="25">
        <f t="shared" si="11"/>
        <v>17.840774583333516</v>
      </c>
      <c r="V15" s="11"/>
      <c r="W15" s="11"/>
      <c r="Y15" s="2">
        <v>18234.52</v>
      </c>
      <c r="Z15" s="2">
        <v>18132.25</v>
      </c>
      <c r="AA15" s="2">
        <v>20217.7</v>
      </c>
      <c r="AB15" s="2">
        <v>21095.360000000001</v>
      </c>
    </row>
    <row r="16" spans="1:28" ht="16.5" customHeight="1" x14ac:dyDescent="0.25">
      <c r="A16" s="48">
        <v>11</v>
      </c>
      <c r="B16" s="10">
        <v>17319.84</v>
      </c>
      <c r="C16" s="2">
        <v>17319.84</v>
      </c>
      <c r="D16" s="2">
        <f t="shared" si="0"/>
        <v>0</v>
      </c>
      <c r="E16" s="2">
        <f t="shared" si="1"/>
        <v>0</v>
      </c>
      <c r="F16" s="25">
        <f t="shared" si="2"/>
        <v>0</v>
      </c>
      <c r="G16" s="42">
        <v>18535.53</v>
      </c>
      <c r="H16" s="2">
        <v>19019.84</v>
      </c>
      <c r="I16" s="2">
        <f t="shared" si="3"/>
        <v>484.31000000000131</v>
      </c>
      <c r="J16" s="2">
        <f t="shared" si="4"/>
        <v>80.714297416666881</v>
      </c>
      <c r="K16" s="25">
        <f t="shared" si="5"/>
        <v>40.35714870833344</v>
      </c>
      <c r="L16" s="2">
        <v>20319.84</v>
      </c>
      <c r="M16" s="2">
        <v>20319.84</v>
      </c>
      <c r="N16" s="2">
        <f t="shared" si="6"/>
        <v>0</v>
      </c>
      <c r="O16" s="2">
        <f t="shared" si="7"/>
        <v>0</v>
      </c>
      <c r="P16" s="25">
        <f t="shared" si="8"/>
        <v>0</v>
      </c>
      <c r="Q16" s="2">
        <v>21819.84</v>
      </c>
      <c r="R16" s="2">
        <v>21842.86</v>
      </c>
      <c r="S16" s="2">
        <f t="shared" si="9"/>
        <v>23.020000000000437</v>
      </c>
      <c r="T16" s="2">
        <f t="shared" si="10"/>
        <v>3.8364748333334062</v>
      </c>
      <c r="U16" s="25">
        <f t="shared" si="11"/>
        <v>1.9182374166667031</v>
      </c>
      <c r="V16" s="11"/>
      <c r="W16" s="11"/>
      <c r="Y16" s="2">
        <v>18769.650000000001</v>
      </c>
      <c r="Z16" s="2">
        <v>18844.89</v>
      </c>
      <c r="AA16" s="2">
        <v>20930.34</v>
      </c>
      <c r="AB16" s="2">
        <v>21808</v>
      </c>
    </row>
    <row r="17" spans="1:28" ht="16.5" customHeight="1" x14ac:dyDescent="0.25">
      <c r="A17" s="48">
        <v>12</v>
      </c>
      <c r="B17" s="10">
        <v>17319.84</v>
      </c>
      <c r="C17" s="2">
        <v>17319.84</v>
      </c>
      <c r="D17" s="2">
        <f t="shared" si="0"/>
        <v>0</v>
      </c>
      <c r="E17" s="2">
        <f t="shared" si="1"/>
        <v>0</v>
      </c>
      <c r="F17" s="25">
        <f t="shared" si="2"/>
        <v>0</v>
      </c>
      <c r="G17" s="42">
        <v>18535.53</v>
      </c>
      <c r="H17" s="2">
        <v>19019.84</v>
      </c>
      <c r="I17" s="2">
        <f t="shared" si="3"/>
        <v>484.31000000000131</v>
      </c>
      <c r="J17" s="2">
        <f t="shared" si="4"/>
        <v>80.714297416666881</v>
      </c>
      <c r="K17" s="25">
        <f t="shared" si="5"/>
        <v>40.35714870833344</v>
      </c>
      <c r="L17" s="2">
        <v>20319.84</v>
      </c>
      <c r="M17" s="2">
        <v>20342.86</v>
      </c>
      <c r="N17" s="2">
        <f t="shared" si="6"/>
        <v>23.020000000000437</v>
      </c>
      <c r="O17" s="2">
        <f t="shared" si="7"/>
        <v>3.8364748333334062</v>
      </c>
      <c r="P17" s="25">
        <f t="shared" si="8"/>
        <v>1.9182374166667031</v>
      </c>
      <c r="Q17" s="2">
        <v>21819.84</v>
      </c>
      <c r="R17" s="2">
        <v>21932.86</v>
      </c>
      <c r="S17" s="2">
        <f t="shared" si="9"/>
        <v>113.02000000000044</v>
      </c>
      <c r="T17" s="2">
        <f t="shared" si="10"/>
        <v>18.835724833333405</v>
      </c>
      <c r="U17" s="25">
        <f t="shared" si="11"/>
        <v>9.4178624166667024</v>
      </c>
      <c r="V17" s="11"/>
      <c r="W17" s="11"/>
      <c r="Y17" s="2">
        <v>18769.650000000001</v>
      </c>
      <c r="Z17" s="2">
        <v>18844.89</v>
      </c>
      <c r="AA17" s="2">
        <v>20930.34</v>
      </c>
      <c r="AB17" s="2">
        <v>21808</v>
      </c>
    </row>
    <row r="18" spans="1:28" ht="16.5" customHeight="1" x14ac:dyDescent="0.25">
      <c r="A18" s="48">
        <v>13</v>
      </c>
      <c r="B18" s="10">
        <v>17943.45</v>
      </c>
      <c r="C18" s="2">
        <v>17943.45</v>
      </c>
      <c r="D18" s="2">
        <f t="shared" si="0"/>
        <v>0</v>
      </c>
      <c r="E18" s="2">
        <f t="shared" si="1"/>
        <v>0</v>
      </c>
      <c r="F18" s="25">
        <f t="shared" si="2"/>
        <v>0</v>
      </c>
      <c r="G18" s="42">
        <v>19159.14</v>
      </c>
      <c r="H18" s="2">
        <v>19643.45</v>
      </c>
      <c r="I18" s="2">
        <f t="shared" si="3"/>
        <v>484.31000000000131</v>
      </c>
      <c r="J18" s="2">
        <f t="shared" si="4"/>
        <v>80.714297416666881</v>
      </c>
      <c r="K18" s="25">
        <f t="shared" si="5"/>
        <v>40.35714870833344</v>
      </c>
      <c r="L18" s="2">
        <v>20943.45</v>
      </c>
      <c r="M18" s="2">
        <v>20943.45</v>
      </c>
      <c r="N18" s="2">
        <f t="shared" si="6"/>
        <v>0</v>
      </c>
      <c r="O18" s="2">
        <f t="shared" si="7"/>
        <v>0</v>
      </c>
      <c r="P18" s="25">
        <f t="shared" si="8"/>
        <v>0</v>
      </c>
      <c r="Q18" s="2">
        <v>22443.45</v>
      </c>
      <c r="R18" s="2">
        <v>22443.45</v>
      </c>
      <c r="S18" s="2">
        <f t="shared" si="9"/>
        <v>0</v>
      </c>
      <c r="T18" s="2">
        <f t="shared" si="10"/>
        <v>0</v>
      </c>
      <c r="U18" s="25">
        <f t="shared" si="11"/>
        <v>0</v>
      </c>
      <c r="V18" s="11"/>
      <c r="W18" s="11"/>
      <c r="Y18" s="2">
        <v>19304.78</v>
      </c>
      <c r="Z18" s="2">
        <v>19468.5</v>
      </c>
      <c r="AA18" s="2">
        <v>21553.95</v>
      </c>
      <c r="AB18" s="2">
        <v>22431.61</v>
      </c>
    </row>
    <row r="19" spans="1:28" ht="16.5" customHeight="1" x14ac:dyDescent="0.25">
      <c r="A19" s="48">
        <v>14</v>
      </c>
      <c r="B19" s="10">
        <v>17943.45</v>
      </c>
      <c r="C19" s="3">
        <v>17943.45</v>
      </c>
      <c r="D19" s="2">
        <f t="shared" si="0"/>
        <v>0</v>
      </c>
      <c r="E19" s="2">
        <f t="shared" si="1"/>
        <v>0</v>
      </c>
      <c r="F19" s="25">
        <f t="shared" si="2"/>
        <v>0</v>
      </c>
      <c r="G19" s="42">
        <v>19159.14</v>
      </c>
      <c r="H19" s="3">
        <v>19643.45</v>
      </c>
      <c r="I19" s="2">
        <f t="shared" si="3"/>
        <v>484.31000000000131</v>
      </c>
      <c r="J19" s="2">
        <f t="shared" si="4"/>
        <v>80.714297416666881</v>
      </c>
      <c r="K19" s="25">
        <f t="shared" si="5"/>
        <v>40.35714870833344</v>
      </c>
      <c r="L19" s="2">
        <v>20943.45</v>
      </c>
      <c r="M19" s="3">
        <v>20943.45</v>
      </c>
      <c r="N19" s="2">
        <f t="shared" si="6"/>
        <v>0</v>
      </c>
      <c r="O19" s="2">
        <f t="shared" si="7"/>
        <v>0</v>
      </c>
      <c r="P19" s="25">
        <f t="shared" si="8"/>
        <v>0</v>
      </c>
      <c r="Q19" s="2">
        <v>22443.45</v>
      </c>
      <c r="R19" s="3">
        <v>22455.85</v>
      </c>
      <c r="S19" s="2">
        <f t="shared" si="9"/>
        <v>12.399999999997817</v>
      </c>
      <c r="T19" s="2">
        <f t="shared" si="10"/>
        <v>2.0665633333329696</v>
      </c>
      <c r="U19" s="25">
        <f t="shared" si="11"/>
        <v>1.0332816666664848</v>
      </c>
      <c r="V19" s="11"/>
      <c r="W19" s="11"/>
      <c r="Y19" s="2">
        <v>19304.78</v>
      </c>
      <c r="Z19" s="2">
        <v>19468.5</v>
      </c>
      <c r="AA19" s="2">
        <v>21553.95</v>
      </c>
      <c r="AB19" s="2">
        <v>22431.61</v>
      </c>
    </row>
    <row r="20" spans="1:28" ht="16.5" customHeight="1" x14ac:dyDescent="0.25">
      <c r="A20" s="48">
        <v>15</v>
      </c>
      <c r="B20" s="10">
        <v>18567.060000000001</v>
      </c>
      <c r="C20" s="2">
        <v>18567.060000000001</v>
      </c>
      <c r="D20" s="2">
        <f t="shared" si="0"/>
        <v>0</v>
      </c>
      <c r="E20" s="2">
        <f t="shared" si="1"/>
        <v>0</v>
      </c>
      <c r="F20" s="25">
        <f t="shared" si="2"/>
        <v>0</v>
      </c>
      <c r="G20" s="42">
        <v>19782.75</v>
      </c>
      <c r="H20" s="2">
        <v>20267.060000000001</v>
      </c>
      <c r="I20" s="2">
        <f t="shared" si="3"/>
        <v>484.31000000000131</v>
      </c>
      <c r="J20" s="2">
        <f t="shared" si="4"/>
        <v>80.714297416666881</v>
      </c>
      <c r="K20" s="25">
        <f t="shared" si="5"/>
        <v>40.35714870833344</v>
      </c>
      <c r="L20" s="2">
        <v>21567.06</v>
      </c>
      <c r="M20" s="2">
        <v>21567.06</v>
      </c>
      <c r="N20" s="2">
        <f t="shared" si="6"/>
        <v>0</v>
      </c>
      <c r="O20" s="2">
        <f t="shared" si="7"/>
        <v>0</v>
      </c>
      <c r="P20" s="25">
        <f t="shared" si="8"/>
        <v>0</v>
      </c>
      <c r="Q20" s="2">
        <v>23067.06</v>
      </c>
      <c r="R20" s="2">
        <v>23067.06</v>
      </c>
      <c r="S20" s="2">
        <f t="shared" si="9"/>
        <v>0</v>
      </c>
      <c r="T20" s="2">
        <f t="shared" si="10"/>
        <v>0</v>
      </c>
      <c r="U20" s="25">
        <f t="shared" si="11"/>
        <v>0</v>
      </c>
      <c r="V20" s="11"/>
      <c r="W20" s="11"/>
      <c r="Y20" s="2">
        <v>19839.91</v>
      </c>
      <c r="Z20" s="2">
        <v>20092.11</v>
      </c>
      <c r="AA20" s="2">
        <v>22177.56</v>
      </c>
      <c r="AB20" s="2">
        <v>23055.22</v>
      </c>
    </row>
    <row r="21" spans="1:28" ht="16.5" customHeight="1" x14ac:dyDescent="0.25">
      <c r="A21" s="48">
        <v>16</v>
      </c>
      <c r="B21" s="10">
        <v>18567.060000000001</v>
      </c>
      <c r="C21" s="2">
        <v>18567.060000000001</v>
      </c>
      <c r="D21" s="2">
        <f t="shared" si="0"/>
        <v>0</v>
      </c>
      <c r="E21" s="2">
        <f t="shared" si="1"/>
        <v>0</v>
      </c>
      <c r="F21" s="25">
        <f t="shared" si="2"/>
        <v>0</v>
      </c>
      <c r="G21" s="42">
        <v>19782.75</v>
      </c>
      <c r="H21" s="2">
        <v>20267.060000000001</v>
      </c>
      <c r="I21" s="2">
        <f t="shared" si="3"/>
        <v>484.31000000000131</v>
      </c>
      <c r="J21" s="2">
        <f t="shared" si="4"/>
        <v>80.714297416666881</v>
      </c>
      <c r="K21" s="25">
        <f t="shared" si="5"/>
        <v>40.35714870833344</v>
      </c>
      <c r="L21" s="2">
        <v>21567.06</v>
      </c>
      <c r="M21" s="2">
        <v>21567.06</v>
      </c>
      <c r="N21" s="2">
        <f t="shared" si="6"/>
        <v>0</v>
      </c>
      <c r="O21" s="2">
        <f t="shared" si="7"/>
        <v>0</v>
      </c>
      <c r="P21" s="25">
        <f t="shared" si="8"/>
        <v>0</v>
      </c>
      <c r="Q21" s="2">
        <v>23067.06</v>
      </c>
      <c r="R21" s="2">
        <v>23067.06</v>
      </c>
      <c r="S21" s="2">
        <f t="shared" si="9"/>
        <v>0</v>
      </c>
      <c r="T21" s="2">
        <f t="shared" si="10"/>
        <v>0</v>
      </c>
      <c r="U21" s="25">
        <f t="shared" si="11"/>
        <v>0</v>
      </c>
      <c r="V21" s="11"/>
      <c r="W21" s="11"/>
      <c r="Y21" s="2">
        <v>19839.91</v>
      </c>
      <c r="Z21" s="2">
        <v>20092.11</v>
      </c>
      <c r="AA21" s="2">
        <v>22177.56</v>
      </c>
      <c r="AB21" s="2">
        <v>23055.22</v>
      </c>
    </row>
    <row r="22" spans="1:28" ht="16.5" customHeight="1" x14ac:dyDescent="0.25">
      <c r="A22" s="48">
        <v>17</v>
      </c>
      <c r="B22" s="10">
        <v>19190.669999999998</v>
      </c>
      <c r="C22" s="2">
        <v>19190.669999999998</v>
      </c>
      <c r="D22" s="2">
        <f t="shared" si="0"/>
        <v>0</v>
      </c>
      <c r="E22" s="2">
        <f t="shared" si="1"/>
        <v>0</v>
      </c>
      <c r="F22" s="25">
        <f t="shared" si="2"/>
        <v>0</v>
      </c>
      <c r="G22" s="42">
        <v>20406.36</v>
      </c>
      <c r="H22" s="2">
        <v>20690.669999999998</v>
      </c>
      <c r="I22" s="2">
        <f t="shared" si="3"/>
        <v>284.30999999999767</v>
      </c>
      <c r="J22" s="2">
        <f t="shared" si="4"/>
        <v>47.382630749999613</v>
      </c>
      <c r="K22" s="25">
        <f t="shared" si="5"/>
        <v>23.691315374999807</v>
      </c>
      <c r="L22" s="2">
        <v>22190.67</v>
      </c>
      <c r="M22" s="2">
        <v>22190.67</v>
      </c>
      <c r="N22" s="2">
        <f t="shared" si="6"/>
        <v>0</v>
      </c>
      <c r="O22" s="2">
        <f t="shared" si="7"/>
        <v>0</v>
      </c>
      <c r="P22" s="25">
        <f t="shared" si="8"/>
        <v>0</v>
      </c>
      <c r="Q22" s="2">
        <v>23690.67</v>
      </c>
      <c r="R22" s="2">
        <v>23690.67</v>
      </c>
      <c r="S22" s="2">
        <f t="shared" si="9"/>
        <v>0</v>
      </c>
      <c r="T22" s="2">
        <f t="shared" si="10"/>
        <v>0</v>
      </c>
      <c r="U22" s="25">
        <f t="shared" si="11"/>
        <v>0</v>
      </c>
      <c r="V22" s="11"/>
      <c r="W22" s="11"/>
      <c r="Y22" s="2">
        <v>20375.04</v>
      </c>
      <c r="Z22" s="2">
        <v>20715.72</v>
      </c>
      <c r="AA22" s="2">
        <v>22801.17</v>
      </c>
      <c r="AB22" s="2">
        <v>23678.83</v>
      </c>
    </row>
    <row r="23" spans="1:28" ht="16.5" customHeight="1" x14ac:dyDescent="0.25">
      <c r="A23" s="48">
        <v>18</v>
      </c>
      <c r="B23" s="10">
        <v>19190.669999999998</v>
      </c>
      <c r="C23" s="2">
        <v>19190.669999999998</v>
      </c>
      <c r="D23" s="2">
        <f t="shared" si="0"/>
        <v>0</v>
      </c>
      <c r="E23" s="2">
        <f t="shared" si="1"/>
        <v>0</v>
      </c>
      <c r="F23" s="25">
        <f t="shared" si="2"/>
        <v>0</v>
      </c>
      <c r="G23" s="42">
        <v>20406.36</v>
      </c>
      <c r="H23" s="2">
        <v>20690.669999999998</v>
      </c>
      <c r="I23" s="2">
        <f t="shared" si="3"/>
        <v>284.30999999999767</v>
      </c>
      <c r="J23" s="2">
        <f t="shared" si="4"/>
        <v>47.382630749999613</v>
      </c>
      <c r="K23" s="25">
        <f t="shared" si="5"/>
        <v>23.691315374999807</v>
      </c>
      <c r="L23" s="2">
        <v>22190.67</v>
      </c>
      <c r="M23" s="2">
        <v>22190.67</v>
      </c>
      <c r="N23" s="2">
        <f t="shared" si="6"/>
        <v>0</v>
      </c>
      <c r="O23" s="2">
        <f t="shared" si="7"/>
        <v>0</v>
      </c>
      <c r="P23" s="25">
        <f t="shared" si="8"/>
        <v>0</v>
      </c>
      <c r="Q23" s="2">
        <v>23690.67</v>
      </c>
      <c r="R23" s="2">
        <v>23690.67</v>
      </c>
      <c r="S23" s="2">
        <f t="shared" si="9"/>
        <v>0</v>
      </c>
      <c r="T23" s="2">
        <f t="shared" si="10"/>
        <v>0</v>
      </c>
      <c r="U23" s="25">
        <f t="shared" si="11"/>
        <v>0</v>
      </c>
      <c r="V23" s="11"/>
      <c r="W23" s="11"/>
      <c r="Y23" s="2">
        <v>20375.04</v>
      </c>
      <c r="Z23" s="2">
        <v>20715.72</v>
      </c>
      <c r="AA23" s="2">
        <v>22801.17</v>
      </c>
      <c r="AB23" s="2">
        <v>23678.83</v>
      </c>
    </row>
    <row r="24" spans="1:28" ht="16.5" customHeight="1" x14ac:dyDescent="0.25">
      <c r="A24" s="48">
        <v>19</v>
      </c>
      <c r="B24" s="10">
        <v>19814.28</v>
      </c>
      <c r="C24" s="2">
        <v>19814.28</v>
      </c>
      <c r="D24" s="2">
        <f t="shared" si="0"/>
        <v>0</v>
      </c>
      <c r="E24" s="2">
        <f t="shared" si="1"/>
        <v>0</v>
      </c>
      <c r="F24" s="25">
        <f t="shared" si="2"/>
        <v>0</v>
      </c>
      <c r="G24" s="42">
        <v>21029.97</v>
      </c>
      <c r="H24" s="2">
        <v>21314.28</v>
      </c>
      <c r="I24" s="2">
        <f t="shared" si="3"/>
        <v>284.30999999999767</v>
      </c>
      <c r="J24" s="2">
        <f t="shared" si="4"/>
        <v>47.382630749999613</v>
      </c>
      <c r="K24" s="25">
        <f t="shared" si="5"/>
        <v>23.691315374999807</v>
      </c>
      <c r="L24" s="2">
        <v>22814.28</v>
      </c>
      <c r="M24" s="2">
        <v>22814.28</v>
      </c>
      <c r="N24" s="2">
        <f t="shared" si="6"/>
        <v>0</v>
      </c>
      <c r="O24" s="2">
        <f t="shared" si="7"/>
        <v>0</v>
      </c>
      <c r="P24" s="25">
        <f t="shared" si="8"/>
        <v>0</v>
      </c>
      <c r="Q24" s="2">
        <v>24314.28</v>
      </c>
      <c r="R24" s="2">
        <v>24314.28</v>
      </c>
      <c r="S24" s="2">
        <f t="shared" si="9"/>
        <v>0</v>
      </c>
      <c r="T24" s="2">
        <f t="shared" si="10"/>
        <v>0</v>
      </c>
      <c r="U24" s="25">
        <f t="shared" si="11"/>
        <v>0</v>
      </c>
      <c r="V24" s="11"/>
      <c r="W24" s="11"/>
      <c r="Y24" s="2">
        <v>20910.169999999998</v>
      </c>
      <c r="Z24" s="2">
        <v>21339.33</v>
      </c>
      <c r="AA24" s="2">
        <v>23424.78</v>
      </c>
      <c r="AB24" s="2">
        <v>24302.44</v>
      </c>
    </row>
    <row r="25" spans="1:28" ht="16.5" customHeight="1" x14ac:dyDescent="0.25">
      <c r="A25" s="48">
        <v>20</v>
      </c>
      <c r="B25" s="10">
        <v>19814.28</v>
      </c>
      <c r="C25" s="2">
        <v>19814.28</v>
      </c>
      <c r="D25" s="2">
        <f t="shared" si="0"/>
        <v>0</v>
      </c>
      <c r="E25" s="2">
        <f t="shared" si="1"/>
        <v>0</v>
      </c>
      <c r="F25" s="25">
        <f t="shared" si="2"/>
        <v>0</v>
      </c>
      <c r="G25" s="42">
        <v>21029.97</v>
      </c>
      <c r="H25" s="2">
        <v>21314.28</v>
      </c>
      <c r="I25" s="2">
        <f t="shared" si="3"/>
        <v>284.30999999999767</v>
      </c>
      <c r="J25" s="2">
        <f t="shared" si="4"/>
        <v>47.382630749999613</v>
      </c>
      <c r="K25" s="25">
        <f t="shared" si="5"/>
        <v>23.691315374999807</v>
      </c>
      <c r="L25" s="2">
        <v>22814.28</v>
      </c>
      <c r="M25" s="2">
        <v>22814.28</v>
      </c>
      <c r="N25" s="2">
        <f t="shared" si="6"/>
        <v>0</v>
      </c>
      <c r="O25" s="2">
        <f t="shared" si="7"/>
        <v>0</v>
      </c>
      <c r="P25" s="25">
        <f t="shared" si="8"/>
        <v>0</v>
      </c>
      <c r="Q25" s="2">
        <v>24314.28</v>
      </c>
      <c r="R25" s="2">
        <v>24314.28</v>
      </c>
      <c r="S25" s="2">
        <f t="shared" si="9"/>
        <v>0</v>
      </c>
      <c r="T25" s="2">
        <f t="shared" si="10"/>
        <v>0</v>
      </c>
      <c r="U25" s="25">
        <f t="shared" si="11"/>
        <v>0</v>
      </c>
      <c r="V25" s="11"/>
      <c r="W25" s="11"/>
      <c r="Y25" s="2">
        <v>20910.169999999998</v>
      </c>
      <c r="Z25" s="2">
        <v>21339.33</v>
      </c>
      <c r="AA25" s="2">
        <v>23424.78</v>
      </c>
      <c r="AB25" s="2">
        <v>24302.44</v>
      </c>
    </row>
    <row r="26" spans="1:28" ht="16.5" customHeight="1" x14ac:dyDescent="0.25">
      <c r="A26" s="48">
        <v>21</v>
      </c>
      <c r="B26" s="10">
        <v>20437.89</v>
      </c>
      <c r="C26" s="2">
        <v>20437.89</v>
      </c>
      <c r="D26" s="2">
        <f t="shared" si="0"/>
        <v>0</v>
      </c>
      <c r="E26" s="2">
        <f t="shared" si="1"/>
        <v>0</v>
      </c>
      <c r="F26" s="25">
        <f t="shared" si="2"/>
        <v>0</v>
      </c>
      <c r="G26" s="42">
        <v>21653.58</v>
      </c>
      <c r="H26" s="2">
        <v>21937.89</v>
      </c>
      <c r="I26" s="2">
        <f t="shared" si="3"/>
        <v>284.30999999999767</v>
      </c>
      <c r="J26" s="2">
        <f t="shared" si="4"/>
        <v>47.382630749999613</v>
      </c>
      <c r="K26" s="25">
        <f t="shared" si="5"/>
        <v>23.691315374999807</v>
      </c>
      <c r="L26" s="2">
        <v>23437.89</v>
      </c>
      <c r="M26" s="2">
        <v>23437.89</v>
      </c>
      <c r="N26" s="2">
        <f t="shared" si="6"/>
        <v>0</v>
      </c>
      <c r="O26" s="2">
        <f t="shared" si="7"/>
        <v>0</v>
      </c>
      <c r="P26" s="25">
        <f t="shared" si="8"/>
        <v>0</v>
      </c>
      <c r="Q26" s="2">
        <v>24937.89</v>
      </c>
      <c r="R26" s="2">
        <v>24937.89</v>
      </c>
      <c r="S26" s="2">
        <f t="shared" si="9"/>
        <v>0</v>
      </c>
      <c r="T26" s="2">
        <f t="shared" si="10"/>
        <v>0</v>
      </c>
      <c r="U26" s="25">
        <f t="shared" si="11"/>
        <v>0</v>
      </c>
      <c r="V26" s="11"/>
      <c r="W26" s="11"/>
      <c r="Y26" s="2">
        <v>21445.3</v>
      </c>
      <c r="Z26" s="2">
        <v>21962.94</v>
      </c>
      <c r="AA26" s="2">
        <v>24048.39</v>
      </c>
      <c r="AB26" s="2">
        <v>24926.05</v>
      </c>
    </row>
    <row r="27" spans="1:28" ht="16.5" customHeight="1" x14ac:dyDescent="0.25">
      <c r="A27" s="48">
        <v>22</v>
      </c>
      <c r="B27" s="10">
        <v>20437.89</v>
      </c>
      <c r="C27" s="2">
        <v>20437.89</v>
      </c>
      <c r="D27" s="2">
        <f t="shared" si="0"/>
        <v>0</v>
      </c>
      <c r="E27" s="2">
        <f t="shared" si="1"/>
        <v>0</v>
      </c>
      <c r="F27" s="25">
        <f t="shared" si="2"/>
        <v>0</v>
      </c>
      <c r="G27" s="42">
        <v>21653.58</v>
      </c>
      <c r="H27" s="2">
        <v>21937.89</v>
      </c>
      <c r="I27" s="2">
        <f t="shared" si="3"/>
        <v>284.30999999999767</v>
      </c>
      <c r="J27" s="2">
        <f t="shared" si="4"/>
        <v>47.382630749999613</v>
      </c>
      <c r="K27" s="25">
        <f t="shared" si="5"/>
        <v>23.691315374999807</v>
      </c>
      <c r="L27" s="2">
        <v>23437.89</v>
      </c>
      <c r="M27" s="2">
        <v>23437.89</v>
      </c>
      <c r="N27" s="2">
        <f t="shared" si="6"/>
        <v>0</v>
      </c>
      <c r="O27" s="2">
        <f t="shared" si="7"/>
        <v>0</v>
      </c>
      <c r="P27" s="25">
        <f t="shared" si="8"/>
        <v>0</v>
      </c>
      <c r="Q27" s="2">
        <v>24937.89</v>
      </c>
      <c r="R27" s="2">
        <v>24937.89</v>
      </c>
      <c r="S27" s="2">
        <f t="shared" si="9"/>
        <v>0</v>
      </c>
      <c r="T27" s="2">
        <f t="shared" si="10"/>
        <v>0</v>
      </c>
      <c r="U27" s="25">
        <f t="shared" si="11"/>
        <v>0</v>
      </c>
      <c r="V27" s="11"/>
      <c r="W27" s="11"/>
      <c r="Y27" s="2">
        <v>21445.3</v>
      </c>
      <c r="Z27" s="2">
        <v>21962.94</v>
      </c>
      <c r="AA27" s="2">
        <v>24048.39</v>
      </c>
      <c r="AB27" s="2">
        <v>24926.05</v>
      </c>
    </row>
    <row r="28" spans="1:28" ht="16.5" customHeight="1" x14ac:dyDescent="0.25">
      <c r="A28" s="48">
        <v>23</v>
      </c>
      <c r="B28" s="10">
        <v>21061.5</v>
      </c>
      <c r="C28" s="2">
        <v>21061.5</v>
      </c>
      <c r="D28" s="2">
        <f t="shared" si="0"/>
        <v>0</v>
      </c>
      <c r="E28" s="2">
        <f t="shared" si="1"/>
        <v>0</v>
      </c>
      <c r="F28" s="25">
        <f t="shared" si="2"/>
        <v>0</v>
      </c>
      <c r="G28" s="42">
        <v>22277.19</v>
      </c>
      <c r="H28" s="2">
        <v>22561.5</v>
      </c>
      <c r="I28" s="2">
        <f t="shared" si="3"/>
        <v>284.31000000000131</v>
      </c>
      <c r="J28" s="2">
        <f t="shared" si="4"/>
        <v>47.382630750000224</v>
      </c>
      <c r="K28" s="25">
        <f t="shared" si="5"/>
        <v>23.691315375000112</v>
      </c>
      <c r="L28" s="2">
        <v>24061.5</v>
      </c>
      <c r="M28" s="2">
        <v>24061.5</v>
      </c>
      <c r="N28" s="2">
        <f t="shared" si="6"/>
        <v>0</v>
      </c>
      <c r="O28" s="2">
        <f t="shared" si="7"/>
        <v>0</v>
      </c>
      <c r="P28" s="25">
        <f t="shared" si="8"/>
        <v>0</v>
      </c>
      <c r="Q28" s="2">
        <v>25561.5</v>
      </c>
      <c r="R28" s="2">
        <v>25561.5</v>
      </c>
      <c r="S28" s="2">
        <f t="shared" si="9"/>
        <v>0</v>
      </c>
      <c r="T28" s="2">
        <f t="shared" si="10"/>
        <v>0</v>
      </c>
      <c r="U28" s="25">
        <f t="shared" si="11"/>
        <v>0</v>
      </c>
      <c r="V28" s="11"/>
      <c r="W28" s="11"/>
      <c r="Y28" s="2">
        <v>21980.43</v>
      </c>
      <c r="Z28" s="2">
        <v>22586.55</v>
      </c>
      <c r="AA28" s="2">
        <v>24672</v>
      </c>
      <c r="AB28" s="2">
        <v>25549.66</v>
      </c>
    </row>
    <row r="29" spans="1:28" ht="16.5" customHeight="1" x14ac:dyDescent="0.25">
      <c r="A29" s="48">
        <v>24</v>
      </c>
      <c r="B29" s="10">
        <v>21061.5</v>
      </c>
      <c r="C29" s="2">
        <v>21061.5</v>
      </c>
      <c r="D29" s="2">
        <f t="shared" si="0"/>
        <v>0</v>
      </c>
      <c r="E29" s="2">
        <f t="shared" si="1"/>
        <v>0</v>
      </c>
      <c r="F29" s="25">
        <f t="shared" si="2"/>
        <v>0</v>
      </c>
      <c r="G29" s="42">
        <v>22277.19</v>
      </c>
      <c r="H29" s="2">
        <v>22561.5</v>
      </c>
      <c r="I29" s="2">
        <f t="shared" si="3"/>
        <v>284.31000000000131</v>
      </c>
      <c r="J29" s="2">
        <f t="shared" si="4"/>
        <v>47.382630750000224</v>
      </c>
      <c r="K29" s="25">
        <f t="shared" si="5"/>
        <v>23.691315375000112</v>
      </c>
      <c r="L29" s="2">
        <v>24061.5</v>
      </c>
      <c r="M29" s="2">
        <v>24061.5</v>
      </c>
      <c r="N29" s="2">
        <f t="shared" si="6"/>
        <v>0</v>
      </c>
      <c r="O29" s="2">
        <f t="shared" si="7"/>
        <v>0</v>
      </c>
      <c r="P29" s="25">
        <f t="shared" si="8"/>
        <v>0</v>
      </c>
      <c r="Q29" s="2">
        <v>25561.5</v>
      </c>
      <c r="R29" s="2">
        <v>25834.43</v>
      </c>
      <c r="S29" s="2">
        <f t="shared" si="9"/>
        <v>272.93000000000029</v>
      </c>
      <c r="T29" s="2">
        <f t="shared" si="10"/>
        <v>45.486058916666714</v>
      </c>
      <c r="U29" s="25">
        <f t="shared" si="11"/>
        <v>22.743029458333357</v>
      </c>
      <c r="V29" s="11"/>
      <c r="W29" s="11"/>
      <c r="Y29" s="2">
        <v>21980.43</v>
      </c>
      <c r="Z29" s="2">
        <v>22586.55</v>
      </c>
      <c r="AA29" s="2">
        <v>24672</v>
      </c>
      <c r="AB29" s="2">
        <v>25549.66</v>
      </c>
    </row>
    <row r="30" spans="1:28" ht="16.5" customHeight="1" x14ac:dyDescent="0.25">
      <c r="A30" s="48">
        <v>25</v>
      </c>
      <c r="B30" s="10">
        <v>21685.11</v>
      </c>
      <c r="C30" s="2">
        <v>21685.11</v>
      </c>
      <c r="D30" s="2">
        <f t="shared" si="0"/>
        <v>0</v>
      </c>
      <c r="E30" s="2">
        <f t="shared" si="1"/>
        <v>0</v>
      </c>
      <c r="F30" s="25">
        <f t="shared" si="2"/>
        <v>0</v>
      </c>
      <c r="G30" s="42">
        <v>22900.799999999999</v>
      </c>
      <c r="H30" s="2">
        <v>23185.11</v>
      </c>
      <c r="I30" s="2">
        <f t="shared" si="3"/>
        <v>284.31000000000131</v>
      </c>
      <c r="J30" s="2">
        <f t="shared" si="4"/>
        <v>47.382630750000224</v>
      </c>
      <c r="K30" s="25">
        <f t="shared" si="5"/>
        <v>23.691315375000112</v>
      </c>
      <c r="L30" s="2">
        <v>24685.11</v>
      </c>
      <c r="M30" s="2">
        <v>24685.11</v>
      </c>
      <c r="N30" s="2">
        <f t="shared" si="6"/>
        <v>0</v>
      </c>
      <c r="O30" s="2">
        <f t="shared" si="7"/>
        <v>0</v>
      </c>
      <c r="P30" s="25">
        <f t="shared" si="8"/>
        <v>0</v>
      </c>
      <c r="Q30" s="2">
        <v>26185.11</v>
      </c>
      <c r="R30" s="2">
        <v>26267.41</v>
      </c>
      <c r="S30" s="2">
        <f t="shared" si="9"/>
        <v>82.299999999999272</v>
      </c>
      <c r="T30" s="2">
        <f t="shared" si="10"/>
        <v>13.715980833333212</v>
      </c>
      <c r="U30" s="25">
        <f t="shared" si="11"/>
        <v>6.8579904166666061</v>
      </c>
      <c r="V30" s="11"/>
      <c r="W30" s="11"/>
      <c r="Y30" s="2">
        <v>22515.56</v>
      </c>
      <c r="Z30" s="2">
        <v>23210.16</v>
      </c>
      <c r="AA30" s="2">
        <v>25295.61</v>
      </c>
      <c r="AB30" s="2">
        <v>26173.27</v>
      </c>
    </row>
    <row r="31" spans="1:28" ht="16.5" customHeight="1" x14ac:dyDescent="0.25">
      <c r="A31" s="48">
        <v>26</v>
      </c>
      <c r="B31" s="10">
        <v>21685.11</v>
      </c>
      <c r="C31" s="2">
        <v>21685.11</v>
      </c>
      <c r="D31" s="2">
        <f t="shared" si="0"/>
        <v>0</v>
      </c>
      <c r="E31" s="2">
        <f t="shared" si="1"/>
        <v>0</v>
      </c>
      <c r="F31" s="25">
        <f t="shared" si="2"/>
        <v>0</v>
      </c>
      <c r="G31" s="42">
        <v>22900.799999999999</v>
      </c>
      <c r="H31" s="2">
        <v>23185.11</v>
      </c>
      <c r="I31" s="2">
        <f t="shared" si="3"/>
        <v>284.31000000000131</v>
      </c>
      <c r="J31" s="2">
        <f t="shared" si="4"/>
        <v>47.382630750000224</v>
      </c>
      <c r="K31" s="25">
        <f t="shared" si="5"/>
        <v>23.691315375000112</v>
      </c>
      <c r="L31" s="2">
        <v>24685.11</v>
      </c>
      <c r="M31" s="2">
        <v>24685.11</v>
      </c>
      <c r="N31" s="2">
        <f t="shared" si="6"/>
        <v>0</v>
      </c>
      <c r="O31" s="2">
        <f t="shared" si="7"/>
        <v>0</v>
      </c>
      <c r="P31" s="25">
        <f t="shared" si="8"/>
        <v>0</v>
      </c>
      <c r="Q31" s="2">
        <v>26185.11</v>
      </c>
      <c r="R31" s="2">
        <v>26357.41</v>
      </c>
      <c r="S31" s="2">
        <f t="shared" si="9"/>
        <v>172.29999999999927</v>
      </c>
      <c r="T31" s="2">
        <f t="shared" si="10"/>
        <v>28.715230833333212</v>
      </c>
      <c r="U31" s="25">
        <f t="shared" si="11"/>
        <v>14.357615416666606</v>
      </c>
      <c r="V31" s="11"/>
      <c r="W31" s="11"/>
      <c r="Y31" s="2">
        <v>22515.56</v>
      </c>
      <c r="Z31" s="2">
        <v>23210.16</v>
      </c>
      <c r="AA31" s="2">
        <v>25295.61</v>
      </c>
      <c r="AB31" s="2">
        <v>26173.27</v>
      </c>
    </row>
    <row r="32" spans="1:28" ht="16.5" customHeight="1" x14ac:dyDescent="0.25">
      <c r="A32" s="48">
        <v>27</v>
      </c>
      <c r="B32" s="10">
        <v>22308.720000000001</v>
      </c>
      <c r="C32" s="2">
        <v>22308.720000000001</v>
      </c>
      <c r="D32" s="2">
        <f t="shared" si="0"/>
        <v>0</v>
      </c>
      <c r="E32" s="2">
        <f t="shared" si="1"/>
        <v>0</v>
      </c>
      <c r="F32" s="25">
        <f t="shared" si="2"/>
        <v>0</v>
      </c>
      <c r="G32" s="42">
        <v>23524.41</v>
      </c>
      <c r="H32" s="2">
        <v>23808.720000000001</v>
      </c>
      <c r="I32" s="2">
        <f t="shared" si="3"/>
        <v>284.31000000000131</v>
      </c>
      <c r="J32" s="2">
        <f t="shared" si="4"/>
        <v>47.382630750000224</v>
      </c>
      <c r="K32" s="25">
        <f t="shared" si="5"/>
        <v>23.691315375000112</v>
      </c>
      <c r="L32" s="2">
        <v>25308.720000000001</v>
      </c>
      <c r="M32" s="2">
        <v>25308.720000000001</v>
      </c>
      <c r="N32" s="2">
        <f t="shared" si="6"/>
        <v>0</v>
      </c>
      <c r="O32" s="2">
        <f t="shared" si="7"/>
        <v>0</v>
      </c>
      <c r="P32" s="25">
        <f t="shared" si="8"/>
        <v>0</v>
      </c>
      <c r="Q32" s="2">
        <v>26808.720000000001</v>
      </c>
      <c r="R32" s="2">
        <v>26808.720000000001</v>
      </c>
      <c r="S32" s="2">
        <f t="shared" si="9"/>
        <v>0</v>
      </c>
      <c r="T32" s="2">
        <f t="shared" si="10"/>
        <v>0</v>
      </c>
      <c r="U32" s="25">
        <f t="shared" si="11"/>
        <v>0</v>
      </c>
      <c r="V32" s="11"/>
      <c r="W32" s="11"/>
      <c r="Y32" s="2">
        <v>23050.69</v>
      </c>
      <c r="Z32" s="2">
        <v>23833.77</v>
      </c>
      <c r="AA32" s="2">
        <v>25919.22</v>
      </c>
      <c r="AB32" s="2">
        <v>26796.880000000001</v>
      </c>
    </row>
    <row r="33" spans="1:28" ht="16.5" customHeight="1" x14ac:dyDescent="0.25">
      <c r="A33" s="48">
        <v>28</v>
      </c>
      <c r="B33" s="10">
        <v>22308.720000000001</v>
      </c>
      <c r="C33" s="2">
        <v>22308.720000000001</v>
      </c>
      <c r="D33" s="2">
        <f t="shared" si="0"/>
        <v>0</v>
      </c>
      <c r="E33" s="2">
        <f t="shared" si="1"/>
        <v>0</v>
      </c>
      <c r="F33" s="25">
        <f t="shared" si="2"/>
        <v>0</v>
      </c>
      <c r="G33" s="42">
        <v>23524.41</v>
      </c>
      <c r="H33" s="2">
        <v>23808.720000000001</v>
      </c>
      <c r="I33" s="2">
        <f t="shared" si="3"/>
        <v>284.31000000000131</v>
      </c>
      <c r="J33" s="2">
        <f t="shared" si="4"/>
        <v>47.382630750000224</v>
      </c>
      <c r="K33" s="25">
        <f t="shared" si="5"/>
        <v>23.691315375000112</v>
      </c>
      <c r="L33" s="2">
        <v>25308.720000000001</v>
      </c>
      <c r="M33" s="2">
        <v>25308.720000000001</v>
      </c>
      <c r="N33" s="2">
        <f t="shared" si="6"/>
        <v>0</v>
      </c>
      <c r="O33" s="2">
        <f t="shared" si="7"/>
        <v>0</v>
      </c>
      <c r="P33" s="25">
        <f t="shared" si="8"/>
        <v>0</v>
      </c>
      <c r="Q33" s="2">
        <v>26808.720000000001</v>
      </c>
      <c r="R33" s="2">
        <v>26879.95</v>
      </c>
      <c r="S33" s="2">
        <f t="shared" si="9"/>
        <v>71.229999999999563</v>
      </c>
      <c r="T33" s="2">
        <f t="shared" si="10"/>
        <v>11.871073083333259</v>
      </c>
      <c r="U33" s="25">
        <f t="shared" si="11"/>
        <v>5.9355365416666297</v>
      </c>
      <c r="V33" s="11"/>
      <c r="W33" s="11"/>
      <c r="Y33" s="2">
        <v>23050.69</v>
      </c>
      <c r="Z33" s="2">
        <v>23833.77</v>
      </c>
      <c r="AA33" s="2">
        <v>25919.22</v>
      </c>
      <c r="AB33" s="2">
        <v>26796.880000000001</v>
      </c>
    </row>
    <row r="34" spans="1:28" ht="16.5" customHeight="1" thickBot="1" x14ac:dyDescent="0.3">
      <c r="A34" s="48">
        <v>29</v>
      </c>
      <c r="B34" s="10">
        <v>22932.33</v>
      </c>
      <c r="C34" s="2">
        <v>22932.33</v>
      </c>
      <c r="D34" s="28">
        <f t="shared" si="0"/>
        <v>0</v>
      </c>
      <c r="E34" s="28">
        <f t="shared" si="1"/>
        <v>0</v>
      </c>
      <c r="F34" s="29">
        <f t="shared" si="2"/>
        <v>0</v>
      </c>
      <c r="G34" s="43">
        <v>24148.02</v>
      </c>
      <c r="H34" s="2">
        <v>24432.33</v>
      </c>
      <c r="I34" s="28">
        <f t="shared" si="3"/>
        <v>284.31000000000131</v>
      </c>
      <c r="J34" s="28">
        <f t="shared" si="4"/>
        <v>47.382630750000224</v>
      </c>
      <c r="K34" s="29">
        <f t="shared" si="5"/>
        <v>23.691315375000112</v>
      </c>
      <c r="L34" s="2">
        <v>25932.33</v>
      </c>
      <c r="M34" s="2">
        <v>25932.33</v>
      </c>
      <c r="N34" s="28">
        <f t="shared" si="6"/>
        <v>0</v>
      </c>
      <c r="O34" s="28">
        <f t="shared" si="7"/>
        <v>0</v>
      </c>
      <c r="P34" s="29">
        <f t="shared" si="8"/>
        <v>0</v>
      </c>
      <c r="Q34" s="2">
        <v>28055.94</v>
      </c>
      <c r="R34" s="2">
        <v>28055.94</v>
      </c>
      <c r="S34" s="28">
        <f t="shared" si="9"/>
        <v>0</v>
      </c>
      <c r="T34" s="28">
        <f t="shared" si="10"/>
        <v>0</v>
      </c>
      <c r="U34" s="29">
        <f t="shared" si="11"/>
        <v>0</v>
      </c>
      <c r="V34" s="11"/>
      <c r="W34" s="11"/>
      <c r="Y34" s="2">
        <v>23585.82</v>
      </c>
      <c r="Z34" s="2">
        <v>24457.38</v>
      </c>
      <c r="AA34" s="2">
        <v>27166.44</v>
      </c>
      <c r="AB34" s="2">
        <v>28044.1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E846-EAC5-4D9B-9345-46E5C69282AC}">
  <dimension ref="A1:U34"/>
  <sheetViews>
    <sheetView workbookViewId="0"/>
  </sheetViews>
  <sheetFormatPr defaultColWidth="8.77734375" defaultRowHeight="14.4" x14ac:dyDescent="0.25"/>
  <cols>
    <col min="1" max="1" width="11.109375" style="12" customWidth="1"/>
    <col min="2" max="6" width="11.77734375" style="5" customWidth="1"/>
    <col min="7" max="11" width="12" style="5" customWidth="1"/>
    <col min="12" max="16" width="11.77734375" style="5" customWidth="1"/>
    <col min="17" max="21" width="12" style="5" customWidth="1"/>
    <col min="22" max="16384" width="8.77734375" style="5"/>
  </cols>
  <sheetData>
    <row r="1" spans="1:21" ht="25.05" customHeight="1" thickBot="1" x14ac:dyDescent="0.3">
      <c r="A1" s="49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8" customFormat="1" ht="19.95" customHeight="1" x14ac:dyDescent="0.3">
      <c r="A2" s="6"/>
      <c r="B2" s="34" t="s">
        <v>8</v>
      </c>
      <c r="C2" s="18"/>
      <c r="D2" s="18"/>
      <c r="E2" s="18"/>
      <c r="F2" s="36"/>
      <c r="G2" s="34" t="s">
        <v>9</v>
      </c>
      <c r="H2" s="18"/>
      <c r="I2" s="18"/>
      <c r="J2" s="18"/>
      <c r="K2" s="36"/>
      <c r="L2" s="34" t="s">
        <v>10</v>
      </c>
      <c r="M2" s="18"/>
      <c r="N2" s="35"/>
      <c r="O2" s="35"/>
      <c r="P2" s="36"/>
      <c r="Q2" s="17" t="s">
        <v>11</v>
      </c>
      <c r="R2" s="18"/>
      <c r="S2" s="19"/>
      <c r="T2" s="19"/>
      <c r="U2" s="20"/>
    </row>
    <row r="3" spans="1:21" s="8" customFormat="1" ht="16.5" customHeight="1" x14ac:dyDescent="0.3">
      <c r="A3" s="6"/>
      <c r="B3" s="37" t="s">
        <v>12</v>
      </c>
      <c r="C3" s="1" t="s">
        <v>13</v>
      </c>
      <c r="D3" s="1" t="s">
        <v>14</v>
      </c>
      <c r="E3" s="1" t="s">
        <v>15</v>
      </c>
      <c r="F3" s="38" t="s">
        <v>16</v>
      </c>
      <c r="G3" s="37" t="s">
        <v>12</v>
      </c>
      <c r="H3" s="1" t="s">
        <v>13</v>
      </c>
      <c r="I3" s="1" t="s">
        <v>14</v>
      </c>
      <c r="J3" s="1" t="s">
        <v>15</v>
      </c>
      <c r="K3" s="38" t="s">
        <v>16</v>
      </c>
      <c r="L3" s="37" t="s">
        <v>12</v>
      </c>
      <c r="M3" s="1" t="s">
        <v>13</v>
      </c>
      <c r="N3" s="13" t="s">
        <v>14</v>
      </c>
      <c r="O3" s="13" t="s">
        <v>15</v>
      </c>
      <c r="P3" s="38" t="s">
        <v>16</v>
      </c>
      <c r="Q3" s="21" t="s">
        <v>12</v>
      </c>
      <c r="R3" s="30" t="s">
        <v>13</v>
      </c>
      <c r="S3" s="32" t="s">
        <v>14</v>
      </c>
      <c r="T3" s="32" t="s">
        <v>15</v>
      </c>
      <c r="U3" s="45" t="s">
        <v>16</v>
      </c>
    </row>
    <row r="4" spans="1:21" ht="16.5" customHeight="1" thickBot="1" x14ac:dyDescent="0.35">
      <c r="A4" s="9"/>
      <c r="B4" s="39" t="s">
        <v>17</v>
      </c>
      <c r="C4" s="23" t="s">
        <v>17</v>
      </c>
      <c r="D4" s="23" t="s">
        <v>17</v>
      </c>
      <c r="E4" s="23" t="s">
        <v>18</v>
      </c>
      <c r="F4" s="40" t="s">
        <v>18</v>
      </c>
      <c r="G4" s="39" t="s">
        <v>17</v>
      </c>
      <c r="H4" s="23" t="s">
        <v>17</v>
      </c>
      <c r="I4" s="23" t="s">
        <v>17</v>
      </c>
      <c r="J4" s="23" t="s">
        <v>18</v>
      </c>
      <c r="K4" s="40" t="s">
        <v>18</v>
      </c>
      <c r="L4" s="39" t="s">
        <v>17</v>
      </c>
      <c r="M4" s="23" t="s">
        <v>17</v>
      </c>
      <c r="N4" s="31" t="s">
        <v>17</v>
      </c>
      <c r="O4" s="31" t="s">
        <v>18</v>
      </c>
      <c r="P4" s="40" t="s">
        <v>18</v>
      </c>
      <c r="Q4" s="22" t="s">
        <v>17</v>
      </c>
      <c r="R4" s="31" t="s">
        <v>17</v>
      </c>
      <c r="S4" s="46" t="s">
        <v>17</v>
      </c>
      <c r="T4" s="46" t="s">
        <v>18</v>
      </c>
      <c r="U4" s="47" t="s">
        <v>18</v>
      </c>
    </row>
    <row r="5" spans="1:21" ht="16.5" customHeight="1" x14ac:dyDescent="0.25">
      <c r="A5" s="48">
        <v>0</v>
      </c>
      <c r="B5" s="2">
        <v>15692.86</v>
      </c>
      <c r="C5" s="2">
        <v>15692.86</v>
      </c>
      <c r="D5" s="3">
        <f>SUM(C5-B5)</f>
        <v>0</v>
      </c>
      <c r="E5" s="3">
        <f>SUM(D5*1.9999/12)</f>
        <v>0</v>
      </c>
      <c r="F5" s="33">
        <f>SUM(D5*1.9999/24)</f>
        <v>0</v>
      </c>
      <c r="G5" s="2">
        <v>15905</v>
      </c>
      <c r="H5" s="2">
        <v>16071.05</v>
      </c>
      <c r="I5" s="3">
        <f>SUM(H5-G5)</f>
        <v>166.04999999999927</v>
      </c>
      <c r="J5" s="3">
        <f>SUM(I5*1.9999/12)</f>
        <v>27.673616249999881</v>
      </c>
      <c r="K5" s="33">
        <f>SUM(I5*1.9999/24)</f>
        <v>13.836808124999941</v>
      </c>
      <c r="L5" s="2">
        <v>17990.45</v>
      </c>
      <c r="M5" s="2">
        <v>17990.45</v>
      </c>
      <c r="N5" s="3">
        <f>SUM(M5-L5)</f>
        <v>0</v>
      </c>
      <c r="O5" s="3">
        <f>SUM(N5*1.9999/12)</f>
        <v>0</v>
      </c>
      <c r="P5" s="33">
        <f>SUM(N5*1.9999/24)</f>
        <v>0</v>
      </c>
      <c r="Q5" s="2">
        <v>18868.11</v>
      </c>
      <c r="R5" s="2">
        <v>19230.759999999998</v>
      </c>
      <c r="S5" s="3">
        <f>SUM(R5-Q5)</f>
        <v>362.64999999999782</v>
      </c>
      <c r="T5" s="3">
        <f>SUM(S5*1.9999/12)</f>
        <v>60.438644583332973</v>
      </c>
      <c r="U5" s="33">
        <f>SUM(S5*1.9999/24)</f>
        <v>30.219322291666487</v>
      </c>
    </row>
    <row r="6" spans="1:21" ht="16.5" customHeight="1" x14ac:dyDescent="0.25">
      <c r="A6" s="48">
        <v>1</v>
      </c>
      <c r="B6" s="2">
        <v>16004.95</v>
      </c>
      <c r="C6" s="2">
        <v>16004.95</v>
      </c>
      <c r="D6" s="2">
        <f t="shared" ref="D6:D34" si="0">SUM(C6-B6)</f>
        <v>0</v>
      </c>
      <c r="E6" s="2">
        <f t="shared" ref="E6:E34" si="1">SUM(D6*1.9999/12)</f>
        <v>0</v>
      </c>
      <c r="F6" s="25">
        <f t="shared" ref="F6:F34" si="2">SUM(D6*1.9999/24)</f>
        <v>0</v>
      </c>
      <c r="G6" s="2">
        <v>16172.31</v>
      </c>
      <c r="H6" s="2">
        <v>16308.07</v>
      </c>
      <c r="I6" s="2">
        <f t="shared" ref="I6:I34" si="3">SUM(H6-G6)</f>
        <v>135.76000000000022</v>
      </c>
      <c r="J6" s="2">
        <f t="shared" ref="J6:J34" si="4">SUM(I6*1.9999/12)</f>
        <v>22.625535333333371</v>
      </c>
      <c r="K6" s="25">
        <f t="shared" ref="K6:K34" si="5">SUM(I6*1.9999/24)</f>
        <v>11.312767666666685</v>
      </c>
      <c r="L6" s="2">
        <v>18257.759999999998</v>
      </c>
      <c r="M6" s="2">
        <v>18257.759999999998</v>
      </c>
      <c r="N6" s="2">
        <f t="shared" ref="N6:N34" si="6">SUM(M6-L6)</f>
        <v>0</v>
      </c>
      <c r="O6" s="2">
        <f t="shared" ref="O6:O34" si="7">SUM(N6*1.9999/12)</f>
        <v>0</v>
      </c>
      <c r="P6" s="25">
        <f t="shared" ref="P6:P34" si="8">SUM(N6*1.9999/24)</f>
        <v>0</v>
      </c>
      <c r="Q6" s="2">
        <v>19135.419999999998</v>
      </c>
      <c r="R6" s="2">
        <v>19467.78</v>
      </c>
      <c r="S6" s="2">
        <f t="shared" ref="S6:S34" si="9">SUM(R6-Q6)</f>
        <v>332.36000000000058</v>
      </c>
      <c r="T6" s="2">
        <f t="shared" ref="T6:T34" si="10">SUM(S6*1.9999/12)</f>
        <v>55.390563666666765</v>
      </c>
      <c r="U6" s="25">
        <f t="shared" ref="U6:U34" si="11">SUM(S6*1.9999/24)</f>
        <v>27.695281833333382</v>
      </c>
    </row>
    <row r="7" spans="1:21" ht="16.5" customHeight="1" x14ac:dyDescent="0.25">
      <c r="A7" s="48">
        <v>2</v>
      </c>
      <c r="B7" s="2">
        <v>16317.04</v>
      </c>
      <c r="C7" s="2">
        <v>16317.04</v>
      </c>
      <c r="D7" s="2">
        <f t="shared" si="0"/>
        <v>0</v>
      </c>
      <c r="E7" s="2">
        <f t="shared" si="1"/>
        <v>0</v>
      </c>
      <c r="F7" s="25">
        <f t="shared" si="2"/>
        <v>0</v>
      </c>
      <c r="G7" s="2">
        <v>16439.62</v>
      </c>
      <c r="H7" s="2">
        <v>16545.09</v>
      </c>
      <c r="I7" s="2">
        <f t="shared" si="3"/>
        <v>105.47000000000116</v>
      </c>
      <c r="J7" s="2">
        <f t="shared" si="4"/>
        <v>17.57745441666686</v>
      </c>
      <c r="K7" s="25">
        <f t="shared" si="5"/>
        <v>8.7887272083334302</v>
      </c>
      <c r="L7" s="2">
        <v>18525.07</v>
      </c>
      <c r="M7" s="2">
        <v>18525.07</v>
      </c>
      <c r="N7" s="2">
        <f t="shared" si="6"/>
        <v>0</v>
      </c>
      <c r="O7" s="2">
        <f t="shared" si="7"/>
        <v>0</v>
      </c>
      <c r="P7" s="25">
        <f t="shared" si="8"/>
        <v>0</v>
      </c>
      <c r="Q7" s="2">
        <v>19402.73</v>
      </c>
      <c r="R7" s="2">
        <v>19704.8</v>
      </c>
      <c r="S7" s="2">
        <f t="shared" si="9"/>
        <v>302.06999999999971</v>
      </c>
      <c r="T7" s="2">
        <f t="shared" si="10"/>
        <v>50.342482749999952</v>
      </c>
      <c r="U7" s="25">
        <f t="shared" si="11"/>
        <v>25.171241374999976</v>
      </c>
    </row>
    <row r="8" spans="1:21" ht="16.5" customHeight="1" x14ac:dyDescent="0.25">
      <c r="A8" s="48">
        <v>3</v>
      </c>
      <c r="B8" s="2">
        <v>16629.13</v>
      </c>
      <c r="C8" s="2">
        <v>16629.13</v>
      </c>
      <c r="D8" s="2">
        <f t="shared" si="0"/>
        <v>0</v>
      </c>
      <c r="E8" s="2">
        <f t="shared" si="1"/>
        <v>0</v>
      </c>
      <c r="F8" s="25">
        <f t="shared" si="2"/>
        <v>0</v>
      </c>
      <c r="G8" s="2">
        <v>16706.93</v>
      </c>
      <c r="H8" s="2">
        <v>16781.66</v>
      </c>
      <c r="I8" s="2">
        <f t="shared" si="3"/>
        <v>74.729999999999563</v>
      </c>
      <c r="J8" s="2">
        <f t="shared" si="4"/>
        <v>12.454377249999927</v>
      </c>
      <c r="K8" s="25">
        <f t="shared" si="5"/>
        <v>6.2271886249999637</v>
      </c>
      <c r="L8" s="2">
        <v>18792.38</v>
      </c>
      <c r="M8" s="2">
        <v>18792.38</v>
      </c>
      <c r="N8" s="2">
        <f t="shared" si="6"/>
        <v>0</v>
      </c>
      <c r="O8" s="2">
        <f t="shared" si="7"/>
        <v>0</v>
      </c>
      <c r="P8" s="25">
        <f t="shared" si="8"/>
        <v>0</v>
      </c>
      <c r="Q8" s="2">
        <v>19670.04</v>
      </c>
      <c r="R8" s="2">
        <v>19941.37</v>
      </c>
      <c r="S8" s="2">
        <f t="shared" si="9"/>
        <v>271.32999999999811</v>
      </c>
      <c r="T8" s="2">
        <f t="shared" si="10"/>
        <v>45.219405583333014</v>
      </c>
      <c r="U8" s="25">
        <f t="shared" si="11"/>
        <v>22.609702791666507</v>
      </c>
    </row>
    <row r="9" spans="1:21" ht="16.5" customHeight="1" x14ac:dyDescent="0.25">
      <c r="A9" s="48">
        <v>4</v>
      </c>
      <c r="B9" s="2">
        <v>16629.13</v>
      </c>
      <c r="C9" s="2">
        <v>16629.13</v>
      </c>
      <c r="D9" s="2">
        <f t="shared" si="0"/>
        <v>0</v>
      </c>
      <c r="E9" s="2">
        <f t="shared" si="1"/>
        <v>0</v>
      </c>
      <c r="F9" s="25">
        <f t="shared" si="2"/>
        <v>0</v>
      </c>
      <c r="G9" s="2">
        <v>16706.93</v>
      </c>
      <c r="H9" s="2">
        <v>16871.66</v>
      </c>
      <c r="I9" s="2">
        <f t="shared" si="3"/>
        <v>164.72999999999956</v>
      </c>
      <c r="J9" s="2">
        <f t="shared" si="4"/>
        <v>27.453627249999926</v>
      </c>
      <c r="K9" s="25">
        <f t="shared" si="5"/>
        <v>13.726813624999963</v>
      </c>
      <c r="L9" s="2">
        <v>18792.38</v>
      </c>
      <c r="M9" s="2">
        <v>18792.38</v>
      </c>
      <c r="N9" s="2">
        <f t="shared" si="6"/>
        <v>0</v>
      </c>
      <c r="O9" s="2">
        <f t="shared" si="7"/>
        <v>0</v>
      </c>
      <c r="P9" s="25">
        <f t="shared" si="8"/>
        <v>0</v>
      </c>
      <c r="Q9" s="2">
        <v>19670.04</v>
      </c>
      <c r="R9" s="2">
        <v>20031.37</v>
      </c>
      <c r="S9" s="2">
        <f t="shared" si="9"/>
        <v>361.32999999999811</v>
      </c>
      <c r="T9" s="2">
        <f t="shared" si="10"/>
        <v>60.218655583333025</v>
      </c>
      <c r="U9" s="25">
        <f t="shared" si="11"/>
        <v>30.109327791666512</v>
      </c>
    </row>
    <row r="10" spans="1:21" ht="16.5" customHeight="1" x14ac:dyDescent="0.25">
      <c r="A10" s="48">
        <v>5</v>
      </c>
      <c r="B10" s="2">
        <v>17164.259999999998</v>
      </c>
      <c r="C10" s="2">
        <v>17164.259999999998</v>
      </c>
      <c r="D10" s="2">
        <f t="shared" si="0"/>
        <v>0</v>
      </c>
      <c r="E10" s="2">
        <f t="shared" si="1"/>
        <v>0</v>
      </c>
      <c r="F10" s="25">
        <f t="shared" si="2"/>
        <v>0</v>
      </c>
      <c r="G10" s="2">
        <v>17063.27</v>
      </c>
      <c r="H10" s="2">
        <v>17157.650000000001</v>
      </c>
      <c r="I10" s="2">
        <f t="shared" si="3"/>
        <v>94.380000000001019</v>
      </c>
      <c r="J10" s="2">
        <f t="shared" si="4"/>
        <v>15.729213500000171</v>
      </c>
      <c r="K10" s="25">
        <f t="shared" si="5"/>
        <v>7.8646067500000854</v>
      </c>
      <c r="L10" s="2">
        <v>19148.72</v>
      </c>
      <c r="M10" s="2">
        <v>19148.72</v>
      </c>
      <c r="N10" s="2">
        <f t="shared" si="6"/>
        <v>0</v>
      </c>
      <c r="O10" s="2">
        <f t="shared" si="7"/>
        <v>0</v>
      </c>
      <c r="P10" s="25">
        <f t="shared" si="8"/>
        <v>0</v>
      </c>
      <c r="Q10" s="2">
        <v>20026.38</v>
      </c>
      <c r="R10" s="2">
        <v>20317.36</v>
      </c>
      <c r="S10" s="2">
        <f t="shared" si="9"/>
        <v>290.97999999999956</v>
      </c>
      <c r="T10" s="2">
        <f t="shared" si="10"/>
        <v>48.494241833333263</v>
      </c>
      <c r="U10" s="25">
        <f t="shared" si="11"/>
        <v>24.247120916666631</v>
      </c>
    </row>
    <row r="11" spans="1:21" ht="16.5" customHeight="1" x14ac:dyDescent="0.25">
      <c r="A11" s="48">
        <v>6</v>
      </c>
      <c r="B11" s="2">
        <v>17164.259999999998</v>
      </c>
      <c r="C11" s="2">
        <v>17164.259999999998</v>
      </c>
      <c r="D11" s="2">
        <f t="shared" si="0"/>
        <v>0</v>
      </c>
      <c r="E11" s="2">
        <f t="shared" si="1"/>
        <v>0</v>
      </c>
      <c r="F11" s="25">
        <f t="shared" si="2"/>
        <v>0</v>
      </c>
      <c r="G11" s="2">
        <v>17063.27</v>
      </c>
      <c r="H11" s="2">
        <v>17247.650000000001</v>
      </c>
      <c r="I11" s="2">
        <f t="shared" si="3"/>
        <v>184.38000000000102</v>
      </c>
      <c r="J11" s="2">
        <f t="shared" si="4"/>
        <v>30.728463500000171</v>
      </c>
      <c r="K11" s="25">
        <f t="shared" si="5"/>
        <v>15.364231750000085</v>
      </c>
      <c r="L11" s="2">
        <v>19148.72</v>
      </c>
      <c r="M11" s="2">
        <v>19159.650000000001</v>
      </c>
      <c r="N11" s="2">
        <f t="shared" si="6"/>
        <v>10.930000000000291</v>
      </c>
      <c r="O11" s="2">
        <f t="shared" si="7"/>
        <v>1.8215755833333818</v>
      </c>
      <c r="P11" s="25">
        <f t="shared" si="8"/>
        <v>0.91078779166669088</v>
      </c>
      <c r="Q11" s="2">
        <v>20026.38</v>
      </c>
      <c r="R11" s="2">
        <v>20407.36</v>
      </c>
      <c r="S11" s="2">
        <f t="shared" si="9"/>
        <v>380.97999999999956</v>
      </c>
      <c r="T11" s="2">
        <f t="shared" si="10"/>
        <v>63.493491833333259</v>
      </c>
      <c r="U11" s="25">
        <f t="shared" si="11"/>
        <v>31.746745916666629</v>
      </c>
    </row>
    <row r="12" spans="1:21" ht="16.5" customHeight="1" x14ac:dyDescent="0.25">
      <c r="A12" s="48">
        <v>7</v>
      </c>
      <c r="B12" s="2">
        <v>17699.39</v>
      </c>
      <c r="C12" s="2">
        <v>17699.39</v>
      </c>
      <c r="D12" s="2">
        <f t="shared" si="0"/>
        <v>0</v>
      </c>
      <c r="E12" s="2">
        <f t="shared" si="1"/>
        <v>0</v>
      </c>
      <c r="F12" s="25">
        <f t="shared" si="2"/>
        <v>0</v>
      </c>
      <c r="G12" s="2">
        <v>17419.61</v>
      </c>
      <c r="H12" s="2">
        <v>17533.189999999999</v>
      </c>
      <c r="I12" s="2">
        <f t="shared" si="3"/>
        <v>113.57999999999811</v>
      </c>
      <c r="J12" s="2">
        <f t="shared" si="4"/>
        <v>18.929053499999686</v>
      </c>
      <c r="K12" s="25">
        <f t="shared" si="5"/>
        <v>9.4645267499998429</v>
      </c>
      <c r="L12" s="2">
        <v>19505.060000000001</v>
      </c>
      <c r="M12" s="2">
        <v>19505.060000000001</v>
      </c>
      <c r="N12" s="2">
        <f t="shared" si="6"/>
        <v>0</v>
      </c>
      <c r="O12" s="2">
        <f t="shared" si="7"/>
        <v>0</v>
      </c>
      <c r="P12" s="25">
        <f t="shared" si="8"/>
        <v>0</v>
      </c>
      <c r="Q12" s="2">
        <v>20382.72</v>
      </c>
      <c r="R12" s="2">
        <v>20692.900000000001</v>
      </c>
      <c r="S12" s="2">
        <f t="shared" si="9"/>
        <v>310.18000000000029</v>
      </c>
      <c r="T12" s="2">
        <f t="shared" si="10"/>
        <v>51.694081833333378</v>
      </c>
      <c r="U12" s="25">
        <f t="shared" si="11"/>
        <v>25.847040916666689</v>
      </c>
    </row>
    <row r="13" spans="1:21" ht="16.5" customHeight="1" x14ac:dyDescent="0.25">
      <c r="A13" s="48">
        <v>8</v>
      </c>
      <c r="B13" s="2">
        <v>17699.39</v>
      </c>
      <c r="C13" s="2">
        <v>17699.39</v>
      </c>
      <c r="D13" s="2">
        <f t="shared" si="0"/>
        <v>0</v>
      </c>
      <c r="E13" s="2">
        <f t="shared" si="1"/>
        <v>0</v>
      </c>
      <c r="F13" s="25">
        <f t="shared" si="2"/>
        <v>0</v>
      </c>
      <c r="G13" s="2">
        <v>17419.61</v>
      </c>
      <c r="H13" s="2">
        <v>17623.189999999999</v>
      </c>
      <c r="I13" s="2">
        <f t="shared" si="3"/>
        <v>203.57999999999811</v>
      </c>
      <c r="J13" s="2">
        <f t="shared" si="4"/>
        <v>33.928303499999686</v>
      </c>
      <c r="K13" s="25">
        <f t="shared" si="5"/>
        <v>16.964151749999843</v>
      </c>
      <c r="L13" s="2">
        <v>19505.060000000001</v>
      </c>
      <c r="M13" s="2">
        <v>19535.18</v>
      </c>
      <c r="N13" s="2">
        <f t="shared" si="6"/>
        <v>30.119999999998981</v>
      </c>
      <c r="O13" s="2">
        <f t="shared" si="7"/>
        <v>5.0197489999998304</v>
      </c>
      <c r="P13" s="25">
        <f t="shared" si="8"/>
        <v>2.5098744999999152</v>
      </c>
      <c r="Q13" s="2">
        <v>20382.72</v>
      </c>
      <c r="R13" s="2">
        <v>20782.900000000001</v>
      </c>
      <c r="S13" s="2">
        <f t="shared" si="9"/>
        <v>400.18000000000029</v>
      </c>
      <c r="T13" s="2">
        <f t="shared" si="10"/>
        <v>66.693331833333374</v>
      </c>
      <c r="U13" s="25">
        <f t="shared" si="11"/>
        <v>33.346665916666687</v>
      </c>
    </row>
    <row r="14" spans="1:21" ht="16.5" customHeight="1" x14ac:dyDescent="0.25">
      <c r="A14" s="48">
        <v>9</v>
      </c>
      <c r="B14" s="2">
        <v>18234.52</v>
      </c>
      <c r="C14" s="2">
        <v>18234.52</v>
      </c>
      <c r="D14" s="2">
        <f t="shared" si="0"/>
        <v>0</v>
      </c>
      <c r="E14" s="2">
        <f t="shared" si="1"/>
        <v>0</v>
      </c>
      <c r="F14" s="25">
        <f t="shared" si="2"/>
        <v>0</v>
      </c>
      <c r="G14" s="2">
        <v>18132.25</v>
      </c>
      <c r="H14" s="2">
        <v>18132.25</v>
      </c>
      <c r="I14" s="2">
        <f t="shared" si="3"/>
        <v>0</v>
      </c>
      <c r="J14" s="2">
        <f t="shared" si="4"/>
        <v>0</v>
      </c>
      <c r="K14" s="25">
        <f t="shared" si="5"/>
        <v>0</v>
      </c>
      <c r="L14" s="2">
        <v>20217.7</v>
      </c>
      <c r="M14" s="2">
        <v>20217.7</v>
      </c>
      <c r="N14" s="2">
        <f t="shared" si="6"/>
        <v>0</v>
      </c>
      <c r="O14" s="2">
        <f t="shared" si="7"/>
        <v>0</v>
      </c>
      <c r="P14" s="25">
        <f t="shared" si="8"/>
        <v>0</v>
      </c>
      <c r="Q14" s="2">
        <v>21095.360000000001</v>
      </c>
      <c r="R14" s="2">
        <v>21264.85</v>
      </c>
      <c r="S14" s="2">
        <f t="shared" si="9"/>
        <v>169.48999999999796</v>
      </c>
      <c r="T14" s="2">
        <f t="shared" si="10"/>
        <v>28.246920916666326</v>
      </c>
      <c r="U14" s="25">
        <f t="shared" si="11"/>
        <v>14.123460458333163</v>
      </c>
    </row>
    <row r="15" spans="1:21" ht="16.5" customHeight="1" x14ac:dyDescent="0.25">
      <c r="A15" s="48">
        <v>10</v>
      </c>
      <c r="B15" s="2">
        <v>18234.52</v>
      </c>
      <c r="C15" s="2">
        <v>18234.52</v>
      </c>
      <c r="D15" s="2">
        <f t="shared" si="0"/>
        <v>0</v>
      </c>
      <c r="E15" s="2">
        <f t="shared" si="1"/>
        <v>0</v>
      </c>
      <c r="F15" s="25">
        <f t="shared" si="2"/>
        <v>0</v>
      </c>
      <c r="G15" s="2">
        <v>18132.25</v>
      </c>
      <c r="H15" s="2">
        <v>18195.14</v>
      </c>
      <c r="I15" s="2">
        <f t="shared" si="3"/>
        <v>62.889999999999418</v>
      </c>
      <c r="J15" s="2">
        <f t="shared" si="4"/>
        <v>10.481142583333236</v>
      </c>
      <c r="K15" s="25">
        <f t="shared" si="5"/>
        <v>5.2405712916666181</v>
      </c>
      <c r="L15" s="2">
        <v>20217.7</v>
      </c>
      <c r="M15" s="2">
        <v>20217.7</v>
      </c>
      <c r="N15" s="2">
        <f t="shared" si="6"/>
        <v>0</v>
      </c>
      <c r="O15" s="2">
        <f t="shared" si="7"/>
        <v>0</v>
      </c>
      <c r="P15" s="25">
        <f t="shared" si="8"/>
        <v>0</v>
      </c>
      <c r="Q15" s="2">
        <v>21095.360000000001</v>
      </c>
      <c r="R15" s="2">
        <v>21354.85</v>
      </c>
      <c r="S15" s="2">
        <f t="shared" si="9"/>
        <v>259.48999999999796</v>
      </c>
      <c r="T15" s="2">
        <f t="shared" si="10"/>
        <v>43.24617091666633</v>
      </c>
      <c r="U15" s="25">
        <f t="shared" si="11"/>
        <v>21.623085458333165</v>
      </c>
    </row>
    <row r="16" spans="1:21" ht="16.5" customHeight="1" x14ac:dyDescent="0.25">
      <c r="A16" s="48">
        <v>11</v>
      </c>
      <c r="B16" s="2">
        <v>18769.650000000001</v>
      </c>
      <c r="C16" s="2">
        <v>18769.650000000001</v>
      </c>
      <c r="D16" s="2">
        <f t="shared" si="0"/>
        <v>0</v>
      </c>
      <c r="E16" s="2">
        <f t="shared" si="1"/>
        <v>0</v>
      </c>
      <c r="F16" s="25">
        <f t="shared" si="2"/>
        <v>0</v>
      </c>
      <c r="G16" s="2">
        <v>18844.89</v>
      </c>
      <c r="H16" s="2">
        <v>18844.89</v>
      </c>
      <c r="I16" s="2">
        <f t="shared" si="3"/>
        <v>0</v>
      </c>
      <c r="J16" s="2">
        <f t="shared" si="4"/>
        <v>0</v>
      </c>
      <c r="K16" s="25">
        <f t="shared" si="5"/>
        <v>0</v>
      </c>
      <c r="L16" s="2">
        <v>20930.34</v>
      </c>
      <c r="M16" s="2">
        <v>20930.34</v>
      </c>
      <c r="N16" s="2">
        <f t="shared" si="6"/>
        <v>0</v>
      </c>
      <c r="O16" s="2">
        <f t="shared" si="7"/>
        <v>0</v>
      </c>
      <c r="P16" s="25">
        <f t="shared" si="8"/>
        <v>0</v>
      </c>
      <c r="Q16" s="2">
        <v>21808</v>
      </c>
      <c r="R16" s="2">
        <v>21836.35</v>
      </c>
      <c r="S16" s="2">
        <f t="shared" si="9"/>
        <v>28.349999999998545</v>
      </c>
      <c r="T16" s="2">
        <f t="shared" si="10"/>
        <v>4.7247637499997577</v>
      </c>
      <c r="U16" s="25">
        <f t="shared" si="11"/>
        <v>2.3623818749998788</v>
      </c>
    </row>
    <row r="17" spans="1:21" ht="16.5" customHeight="1" x14ac:dyDescent="0.25">
      <c r="A17" s="48">
        <v>12</v>
      </c>
      <c r="B17" s="2">
        <v>18769.650000000001</v>
      </c>
      <c r="C17" s="2">
        <v>18769.650000000001</v>
      </c>
      <c r="D17" s="2">
        <f t="shared" si="0"/>
        <v>0</v>
      </c>
      <c r="E17" s="2">
        <f t="shared" si="1"/>
        <v>0</v>
      </c>
      <c r="F17" s="25">
        <f t="shared" si="2"/>
        <v>0</v>
      </c>
      <c r="G17" s="2">
        <v>18844.89</v>
      </c>
      <c r="H17" s="2">
        <v>18844.89</v>
      </c>
      <c r="I17" s="2">
        <f t="shared" si="3"/>
        <v>0</v>
      </c>
      <c r="J17" s="2">
        <f t="shared" si="4"/>
        <v>0</v>
      </c>
      <c r="K17" s="25">
        <f t="shared" si="5"/>
        <v>0</v>
      </c>
      <c r="L17" s="2">
        <v>20930.34</v>
      </c>
      <c r="M17" s="2">
        <v>20930.34</v>
      </c>
      <c r="N17" s="2">
        <f t="shared" si="6"/>
        <v>0</v>
      </c>
      <c r="O17" s="2">
        <f t="shared" si="7"/>
        <v>0</v>
      </c>
      <c r="P17" s="25">
        <f t="shared" si="8"/>
        <v>0</v>
      </c>
      <c r="Q17" s="2">
        <v>21808</v>
      </c>
      <c r="R17" s="2">
        <v>21926.35</v>
      </c>
      <c r="S17" s="2">
        <f t="shared" si="9"/>
        <v>118.34999999999854</v>
      </c>
      <c r="T17" s="2">
        <f t="shared" si="10"/>
        <v>19.724013749999759</v>
      </c>
      <c r="U17" s="25">
        <f t="shared" si="11"/>
        <v>9.8620068749998797</v>
      </c>
    </row>
    <row r="18" spans="1:21" ht="16.5" customHeight="1" x14ac:dyDescent="0.25">
      <c r="A18" s="48">
        <v>13</v>
      </c>
      <c r="B18" s="2">
        <v>19304.78</v>
      </c>
      <c r="C18" s="2">
        <v>19304.78</v>
      </c>
      <c r="D18" s="2">
        <f t="shared" si="0"/>
        <v>0</v>
      </c>
      <c r="E18" s="2">
        <f t="shared" si="1"/>
        <v>0</v>
      </c>
      <c r="F18" s="25">
        <f t="shared" si="2"/>
        <v>0</v>
      </c>
      <c r="G18" s="2">
        <v>19468.5</v>
      </c>
      <c r="H18" s="2">
        <v>19468.5</v>
      </c>
      <c r="I18" s="2">
        <f t="shared" si="3"/>
        <v>0</v>
      </c>
      <c r="J18" s="2">
        <f t="shared" si="4"/>
        <v>0</v>
      </c>
      <c r="K18" s="25">
        <f t="shared" si="5"/>
        <v>0</v>
      </c>
      <c r="L18" s="2">
        <v>21553.95</v>
      </c>
      <c r="M18" s="2">
        <v>21553.95</v>
      </c>
      <c r="N18" s="2">
        <f t="shared" si="6"/>
        <v>0</v>
      </c>
      <c r="O18" s="2">
        <f t="shared" si="7"/>
        <v>0</v>
      </c>
      <c r="P18" s="25">
        <f t="shared" si="8"/>
        <v>0</v>
      </c>
      <c r="Q18" s="2">
        <v>22431.61</v>
      </c>
      <c r="R18" s="2">
        <v>22431.61</v>
      </c>
      <c r="S18" s="2">
        <f t="shared" si="9"/>
        <v>0</v>
      </c>
      <c r="T18" s="2">
        <f t="shared" si="10"/>
        <v>0</v>
      </c>
      <c r="U18" s="25">
        <f t="shared" si="11"/>
        <v>0</v>
      </c>
    </row>
    <row r="19" spans="1:21" ht="16.5" customHeight="1" x14ac:dyDescent="0.25">
      <c r="A19" s="48">
        <v>14</v>
      </c>
      <c r="B19" s="2">
        <v>19304.78</v>
      </c>
      <c r="C19" s="2">
        <v>19304.78</v>
      </c>
      <c r="D19" s="2">
        <f t="shared" si="0"/>
        <v>0</v>
      </c>
      <c r="E19" s="2">
        <f t="shared" si="1"/>
        <v>0</v>
      </c>
      <c r="F19" s="25">
        <f t="shared" si="2"/>
        <v>0</v>
      </c>
      <c r="G19" s="2">
        <v>19468.5</v>
      </c>
      <c r="H19" s="2">
        <v>19468.5</v>
      </c>
      <c r="I19" s="2">
        <f t="shared" si="3"/>
        <v>0</v>
      </c>
      <c r="J19" s="2">
        <f t="shared" si="4"/>
        <v>0</v>
      </c>
      <c r="K19" s="25">
        <f t="shared" si="5"/>
        <v>0</v>
      </c>
      <c r="L19" s="2">
        <v>21553.95</v>
      </c>
      <c r="M19" s="2">
        <v>21553.95</v>
      </c>
      <c r="N19" s="2">
        <f t="shared" si="6"/>
        <v>0</v>
      </c>
      <c r="O19" s="2">
        <f t="shared" si="7"/>
        <v>0</v>
      </c>
      <c r="P19" s="25">
        <f t="shared" si="8"/>
        <v>0</v>
      </c>
      <c r="Q19" s="2">
        <v>22431.61</v>
      </c>
      <c r="R19" s="2">
        <v>22449.34</v>
      </c>
      <c r="S19" s="2">
        <f t="shared" si="9"/>
        <v>17.729999999999563</v>
      </c>
      <c r="T19" s="2">
        <f t="shared" si="10"/>
        <v>2.9548522499999272</v>
      </c>
      <c r="U19" s="25">
        <f t="shared" si="11"/>
        <v>1.4774261249999636</v>
      </c>
    </row>
    <row r="20" spans="1:21" ht="16.5" customHeight="1" x14ac:dyDescent="0.25">
      <c r="A20" s="48">
        <v>15</v>
      </c>
      <c r="B20" s="2">
        <v>19839.91</v>
      </c>
      <c r="C20" s="2">
        <v>19839.91</v>
      </c>
      <c r="D20" s="2">
        <f t="shared" si="0"/>
        <v>0</v>
      </c>
      <c r="E20" s="2">
        <f t="shared" si="1"/>
        <v>0</v>
      </c>
      <c r="F20" s="25">
        <f t="shared" si="2"/>
        <v>0</v>
      </c>
      <c r="G20" s="2">
        <v>20092.11</v>
      </c>
      <c r="H20" s="2">
        <v>20092.11</v>
      </c>
      <c r="I20" s="2">
        <f t="shared" si="3"/>
        <v>0</v>
      </c>
      <c r="J20" s="2">
        <f t="shared" si="4"/>
        <v>0</v>
      </c>
      <c r="K20" s="25">
        <f t="shared" si="5"/>
        <v>0</v>
      </c>
      <c r="L20" s="2">
        <v>22177.56</v>
      </c>
      <c r="M20" s="2">
        <v>22177.56</v>
      </c>
      <c r="N20" s="2">
        <f t="shared" si="6"/>
        <v>0</v>
      </c>
      <c r="O20" s="2">
        <f t="shared" si="7"/>
        <v>0</v>
      </c>
      <c r="P20" s="25">
        <f t="shared" si="8"/>
        <v>0</v>
      </c>
      <c r="Q20" s="2">
        <v>23055.22</v>
      </c>
      <c r="R20" s="2">
        <v>23055.22</v>
      </c>
      <c r="S20" s="2">
        <f t="shared" si="9"/>
        <v>0</v>
      </c>
      <c r="T20" s="2">
        <f t="shared" si="10"/>
        <v>0</v>
      </c>
      <c r="U20" s="25">
        <f t="shared" si="11"/>
        <v>0</v>
      </c>
    </row>
    <row r="21" spans="1:21" ht="16.5" customHeight="1" x14ac:dyDescent="0.25">
      <c r="A21" s="48">
        <v>16</v>
      </c>
      <c r="B21" s="2">
        <v>19839.91</v>
      </c>
      <c r="C21" s="2">
        <v>19839.91</v>
      </c>
      <c r="D21" s="2">
        <f t="shared" si="0"/>
        <v>0</v>
      </c>
      <c r="E21" s="2">
        <f t="shared" si="1"/>
        <v>0</v>
      </c>
      <c r="F21" s="25">
        <f t="shared" si="2"/>
        <v>0</v>
      </c>
      <c r="G21" s="2">
        <v>20092.11</v>
      </c>
      <c r="H21" s="2">
        <v>20092.11</v>
      </c>
      <c r="I21" s="2">
        <f t="shared" si="3"/>
        <v>0</v>
      </c>
      <c r="J21" s="2">
        <f t="shared" si="4"/>
        <v>0</v>
      </c>
      <c r="K21" s="25">
        <f t="shared" si="5"/>
        <v>0</v>
      </c>
      <c r="L21" s="2">
        <v>22177.56</v>
      </c>
      <c r="M21" s="2">
        <v>22177.56</v>
      </c>
      <c r="N21" s="2">
        <f t="shared" si="6"/>
        <v>0</v>
      </c>
      <c r="O21" s="2">
        <f t="shared" si="7"/>
        <v>0</v>
      </c>
      <c r="P21" s="25">
        <f t="shared" si="8"/>
        <v>0</v>
      </c>
      <c r="Q21" s="2">
        <v>23055.22</v>
      </c>
      <c r="R21" s="2">
        <v>23055.22</v>
      </c>
      <c r="S21" s="2">
        <f t="shared" si="9"/>
        <v>0</v>
      </c>
      <c r="T21" s="2">
        <f t="shared" si="10"/>
        <v>0</v>
      </c>
      <c r="U21" s="25">
        <f t="shared" si="11"/>
        <v>0</v>
      </c>
    </row>
    <row r="22" spans="1:21" ht="16.5" customHeight="1" x14ac:dyDescent="0.25">
      <c r="A22" s="48">
        <v>17</v>
      </c>
      <c r="B22" s="2">
        <v>20375.04</v>
      </c>
      <c r="C22" s="2">
        <v>20375.04</v>
      </c>
      <c r="D22" s="2">
        <f t="shared" si="0"/>
        <v>0</v>
      </c>
      <c r="E22" s="2">
        <f t="shared" si="1"/>
        <v>0</v>
      </c>
      <c r="F22" s="25">
        <f t="shared" si="2"/>
        <v>0</v>
      </c>
      <c r="G22" s="2">
        <v>20715.72</v>
      </c>
      <c r="H22" s="2">
        <v>20715.72</v>
      </c>
      <c r="I22" s="2">
        <f t="shared" si="3"/>
        <v>0</v>
      </c>
      <c r="J22" s="2">
        <f t="shared" si="4"/>
        <v>0</v>
      </c>
      <c r="K22" s="25">
        <f t="shared" si="5"/>
        <v>0</v>
      </c>
      <c r="L22" s="2">
        <v>22801.17</v>
      </c>
      <c r="M22" s="2">
        <v>22801.17</v>
      </c>
      <c r="N22" s="2">
        <f t="shared" si="6"/>
        <v>0</v>
      </c>
      <c r="O22" s="2">
        <f t="shared" si="7"/>
        <v>0</v>
      </c>
      <c r="P22" s="25">
        <f t="shared" si="8"/>
        <v>0</v>
      </c>
      <c r="Q22" s="2">
        <v>23678.83</v>
      </c>
      <c r="R22" s="2">
        <v>23678.83</v>
      </c>
      <c r="S22" s="2">
        <f t="shared" si="9"/>
        <v>0</v>
      </c>
      <c r="T22" s="2">
        <f t="shared" si="10"/>
        <v>0</v>
      </c>
      <c r="U22" s="25">
        <f t="shared" si="11"/>
        <v>0</v>
      </c>
    </row>
    <row r="23" spans="1:21" ht="16.5" customHeight="1" x14ac:dyDescent="0.25">
      <c r="A23" s="48">
        <v>18</v>
      </c>
      <c r="B23" s="2">
        <v>20375.04</v>
      </c>
      <c r="C23" s="2">
        <v>20375.04</v>
      </c>
      <c r="D23" s="2">
        <f t="shared" si="0"/>
        <v>0</v>
      </c>
      <c r="E23" s="2">
        <f t="shared" si="1"/>
        <v>0</v>
      </c>
      <c r="F23" s="25">
        <f t="shared" si="2"/>
        <v>0</v>
      </c>
      <c r="G23" s="2">
        <v>20715.72</v>
      </c>
      <c r="H23" s="2">
        <v>20715.72</v>
      </c>
      <c r="I23" s="2">
        <f t="shared" si="3"/>
        <v>0</v>
      </c>
      <c r="J23" s="2">
        <f t="shared" si="4"/>
        <v>0</v>
      </c>
      <c r="K23" s="25">
        <f t="shared" si="5"/>
        <v>0</v>
      </c>
      <c r="L23" s="2">
        <v>22801.17</v>
      </c>
      <c r="M23" s="2">
        <v>22801.17</v>
      </c>
      <c r="N23" s="2">
        <f t="shared" si="6"/>
        <v>0</v>
      </c>
      <c r="O23" s="2">
        <f t="shared" si="7"/>
        <v>0</v>
      </c>
      <c r="P23" s="25">
        <f t="shared" si="8"/>
        <v>0</v>
      </c>
      <c r="Q23" s="2">
        <v>23678.83</v>
      </c>
      <c r="R23" s="2">
        <v>23678.83</v>
      </c>
      <c r="S23" s="2">
        <f t="shared" si="9"/>
        <v>0</v>
      </c>
      <c r="T23" s="2">
        <f t="shared" si="10"/>
        <v>0</v>
      </c>
      <c r="U23" s="25">
        <f t="shared" si="11"/>
        <v>0</v>
      </c>
    </row>
    <row r="24" spans="1:21" ht="16.5" customHeight="1" x14ac:dyDescent="0.25">
      <c r="A24" s="48">
        <v>19</v>
      </c>
      <c r="B24" s="2">
        <v>20910.169999999998</v>
      </c>
      <c r="C24" s="2">
        <v>20910.169999999998</v>
      </c>
      <c r="D24" s="2">
        <f t="shared" si="0"/>
        <v>0</v>
      </c>
      <c r="E24" s="2">
        <f t="shared" si="1"/>
        <v>0</v>
      </c>
      <c r="F24" s="25">
        <f t="shared" si="2"/>
        <v>0</v>
      </c>
      <c r="G24" s="2">
        <v>21339.33</v>
      </c>
      <c r="H24" s="2">
        <v>21339.33</v>
      </c>
      <c r="I24" s="2">
        <f t="shared" si="3"/>
        <v>0</v>
      </c>
      <c r="J24" s="2">
        <f t="shared" si="4"/>
        <v>0</v>
      </c>
      <c r="K24" s="25">
        <f t="shared" si="5"/>
        <v>0</v>
      </c>
      <c r="L24" s="2">
        <v>23424.78</v>
      </c>
      <c r="M24" s="2">
        <v>23424.78</v>
      </c>
      <c r="N24" s="2">
        <f t="shared" si="6"/>
        <v>0</v>
      </c>
      <c r="O24" s="2">
        <f t="shared" si="7"/>
        <v>0</v>
      </c>
      <c r="P24" s="25">
        <f t="shared" si="8"/>
        <v>0</v>
      </c>
      <c r="Q24" s="2">
        <v>24302.44</v>
      </c>
      <c r="R24" s="2">
        <v>24302.44</v>
      </c>
      <c r="S24" s="2">
        <f t="shared" si="9"/>
        <v>0</v>
      </c>
      <c r="T24" s="2">
        <f t="shared" si="10"/>
        <v>0</v>
      </c>
      <c r="U24" s="25">
        <f t="shared" si="11"/>
        <v>0</v>
      </c>
    </row>
    <row r="25" spans="1:21" ht="16.5" customHeight="1" x14ac:dyDescent="0.25">
      <c r="A25" s="48">
        <v>20</v>
      </c>
      <c r="B25" s="2">
        <v>20910.169999999998</v>
      </c>
      <c r="C25" s="2">
        <v>20910.169999999998</v>
      </c>
      <c r="D25" s="2">
        <f t="shared" si="0"/>
        <v>0</v>
      </c>
      <c r="E25" s="2">
        <f t="shared" si="1"/>
        <v>0</v>
      </c>
      <c r="F25" s="25">
        <f t="shared" si="2"/>
        <v>0</v>
      </c>
      <c r="G25" s="2">
        <v>21339.33</v>
      </c>
      <c r="H25" s="2">
        <v>21339.33</v>
      </c>
      <c r="I25" s="2">
        <f t="shared" si="3"/>
        <v>0</v>
      </c>
      <c r="J25" s="2">
        <f t="shared" si="4"/>
        <v>0</v>
      </c>
      <c r="K25" s="25">
        <f t="shared" si="5"/>
        <v>0</v>
      </c>
      <c r="L25" s="2">
        <v>23424.78</v>
      </c>
      <c r="M25" s="2">
        <v>23424.78</v>
      </c>
      <c r="N25" s="2">
        <f t="shared" si="6"/>
        <v>0</v>
      </c>
      <c r="O25" s="2">
        <f t="shared" si="7"/>
        <v>0</v>
      </c>
      <c r="P25" s="25">
        <f t="shared" si="8"/>
        <v>0</v>
      </c>
      <c r="Q25" s="2">
        <v>24302.44</v>
      </c>
      <c r="R25" s="2">
        <v>24302.44</v>
      </c>
      <c r="S25" s="2">
        <f t="shared" si="9"/>
        <v>0</v>
      </c>
      <c r="T25" s="2">
        <f t="shared" si="10"/>
        <v>0</v>
      </c>
      <c r="U25" s="25">
        <f t="shared" si="11"/>
        <v>0</v>
      </c>
    </row>
    <row r="26" spans="1:21" ht="16.5" customHeight="1" x14ac:dyDescent="0.25">
      <c r="A26" s="48">
        <v>21</v>
      </c>
      <c r="B26" s="2">
        <v>21445.3</v>
      </c>
      <c r="C26" s="2">
        <v>21445.3</v>
      </c>
      <c r="D26" s="2">
        <f t="shared" si="0"/>
        <v>0</v>
      </c>
      <c r="E26" s="2">
        <f t="shared" si="1"/>
        <v>0</v>
      </c>
      <c r="F26" s="25">
        <f t="shared" si="2"/>
        <v>0</v>
      </c>
      <c r="G26" s="2">
        <v>21962.94</v>
      </c>
      <c r="H26" s="2">
        <v>21962.94</v>
      </c>
      <c r="I26" s="2">
        <f t="shared" si="3"/>
        <v>0</v>
      </c>
      <c r="J26" s="2">
        <f t="shared" si="4"/>
        <v>0</v>
      </c>
      <c r="K26" s="25">
        <f t="shared" si="5"/>
        <v>0</v>
      </c>
      <c r="L26" s="2">
        <v>24048.39</v>
      </c>
      <c r="M26" s="2">
        <v>24048.39</v>
      </c>
      <c r="N26" s="2">
        <f t="shared" si="6"/>
        <v>0</v>
      </c>
      <c r="O26" s="2">
        <f t="shared" si="7"/>
        <v>0</v>
      </c>
      <c r="P26" s="25">
        <f t="shared" si="8"/>
        <v>0</v>
      </c>
      <c r="Q26" s="2">
        <v>24926.05</v>
      </c>
      <c r="R26" s="2">
        <v>24926.05</v>
      </c>
      <c r="S26" s="2">
        <f t="shared" si="9"/>
        <v>0</v>
      </c>
      <c r="T26" s="2">
        <f t="shared" si="10"/>
        <v>0</v>
      </c>
      <c r="U26" s="25">
        <f t="shared" si="11"/>
        <v>0</v>
      </c>
    </row>
    <row r="27" spans="1:21" ht="16.5" customHeight="1" x14ac:dyDescent="0.25">
      <c r="A27" s="48">
        <v>22</v>
      </c>
      <c r="B27" s="2">
        <v>21445.3</v>
      </c>
      <c r="C27" s="2">
        <v>21445.3</v>
      </c>
      <c r="D27" s="2">
        <f t="shared" si="0"/>
        <v>0</v>
      </c>
      <c r="E27" s="2">
        <f t="shared" si="1"/>
        <v>0</v>
      </c>
      <c r="F27" s="25">
        <f t="shared" si="2"/>
        <v>0</v>
      </c>
      <c r="G27" s="2">
        <v>21962.94</v>
      </c>
      <c r="H27" s="2">
        <v>21962.94</v>
      </c>
      <c r="I27" s="2">
        <f t="shared" si="3"/>
        <v>0</v>
      </c>
      <c r="J27" s="2">
        <f t="shared" si="4"/>
        <v>0</v>
      </c>
      <c r="K27" s="25">
        <f t="shared" si="5"/>
        <v>0</v>
      </c>
      <c r="L27" s="2">
        <v>24048.39</v>
      </c>
      <c r="M27" s="2">
        <v>24048.39</v>
      </c>
      <c r="N27" s="2">
        <f t="shared" si="6"/>
        <v>0</v>
      </c>
      <c r="O27" s="2">
        <f t="shared" si="7"/>
        <v>0</v>
      </c>
      <c r="P27" s="25">
        <f t="shared" si="8"/>
        <v>0</v>
      </c>
      <c r="Q27" s="2">
        <v>24926.05</v>
      </c>
      <c r="R27" s="2">
        <v>24926.05</v>
      </c>
      <c r="S27" s="2">
        <f t="shared" si="9"/>
        <v>0</v>
      </c>
      <c r="T27" s="2">
        <f t="shared" si="10"/>
        <v>0</v>
      </c>
      <c r="U27" s="25">
        <f t="shared" si="11"/>
        <v>0</v>
      </c>
    </row>
    <row r="28" spans="1:21" ht="16.5" customHeight="1" x14ac:dyDescent="0.25">
      <c r="A28" s="48">
        <v>23</v>
      </c>
      <c r="B28" s="2">
        <v>21980.43</v>
      </c>
      <c r="C28" s="2">
        <v>21980.43</v>
      </c>
      <c r="D28" s="2">
        <f t="shared" si="0"/>
        <v>0</v>
      </c>
      <c r="E28" s="2">
        <f t="shared" si="1"/>
        <v>0</v>
      </c>
      <c r="F28" s="25">
        <f t="shared" si="2"/>
        <v>0</v>
      </c>
      <c r="G28" s="2">
        <v>22586.55</v>
      </c>
      <c r="H28" s="2">
        <v>22586.55</v>
      </c>
      <c r="I28" s="2">
        <f t="shared" si="3"/>
        <v>0</v>
      </c>
      <c r="J28" s="2">
        <f t="shared" si="4"/>
        <v>0</v>
      </c>
      <c r="K28" s="25">
        <f t="shared" si="5"/>
        <v>0</v>
      </c>
      <c r="L28" s="2">
        <v>24672</v>
      </c>
      <c r="M28" s="2">
        <v>24672</v>
      </c>
      <c r="N28" s="2">
        <f t="shared" si="6"/>
        <v>0</v>
      </c>
      <c r="O28" s="2">
        <f t="shared" si="7"/>
        <v>0</v>
      </c>
      <c r="P28" s="25">
        <f t="shared" si="8"/>
        <v>0</v>
      </c>
      <c r="Q28" s="2">
        <v>25549.66</v>
      </c>
      <c r="R28" s="2">
        <v>25549.66</v>
      </c>
      <c r="S28" s="2">
        <f t="shared" si="9"/>
        <v>0</v>
      </c>
      <c r="T28" s="2">
        <f t="shared" si="10"/>
        <v>0</v>
      </c>
      <c r="U28" s="25">
        <f t="shared" si="11"/>
        <v>0</v>
      </c>
    </row>
    <row r="29" spans="1:21" ht="16.5" customHeight="1" x14ac:dyDescent="0.25">
      <c r="A29" s="48">
        <v>24</v>
      </c>
      <c r="B29" s="2">
        <v>21980.43</v>
      </c>
      <c r="C29" s="2">
        <v>21980.43</v>
      </c>
      <c r="D29" s="2">
        <f t="shared" si="0"/>
        <v>0</v>
      </c>
      <c r="E29" s="2">
        <f t="shared" si="1"/>
        <v>0</v>
      </c>
      <c r="F29" s="25">
        <f t="shared" si="2"/>
        <v>0</v>
      </c>
      <c r="G29" s="2">
        <v>22586.55</v>
      </c>
      <c r="H29" s="2">
        <v>22586.55</v>
      </c>
      <c r="I29" s="2">
        <f t="shared" si="3"/>
        <v>0</v>
      </c>
      <c r="J29" s="2">
        <f t="shared" si="4"/>
        <v>0</v>
      </c>
      <c r="K29" s="25">
        <f t="shared" si="5"/>
        <v>0</v>
      </c>
      <c r="L29" s="2">
        <v>24672</v>
      </c>
      <c r="M29" s="2">
        <v>24672</v>
      </c>
      <c r="N29" s="2">
        <f t="shared" si="6"/>
        <v>0</v>
      </c>
      <c r="O29" s="2">
        <f t="shared" si="7"/>
        <v>0</v>
      </c>
      <c r="P29" s="25">
        <f t="shared" si="8"/>
        <v>0</v>
      </c>
      <c r="Q29" s="2">
        <v>25549.66</v>
      </c>
      <c r="R29" s="2">
        <v>25827.91</v>
      </c>
      <c r="S29" s="2">
        <f t="shared" si="9"/>
        <v>278.25</v>
      </c>
      <c r="T29" s="2">
        <f t="shared" si="10"/>
        <v>46.372681249999999</v>
      </c>
      <c r="U29" s="25">
        <f t="shared" si="11"/>
        <v>23.186340625</v>
      </c>
    </row>
    <row r="30" spans="1:21" ht="16.5" customHeight="1" x14ac:dyDescent="0.25">
      <c r="A30" s="48">
        <v>25</v>
      </c>
      <c r="B30" s="2">
        <v>22515.56</v>
      </c>
      <c r="C30" s="2">
        <v>22515.56</v>
      </c>
      <c r="D30" s="2">
        <f t="shared" si="0"/>
        <v>0</v>
      </c>
      <c r="E30" s="2">
        <f t="shared" si="1"/>
        <v>0</v>
      </c>
      <c r="F30" s="25">
        <f t="shared" si="2"/>
        <v>0</v>
      </c>
      <c r="G30" s="2">
        <v>23210.16</v>
      </c>
      <c r="H30" s="2">
        <v>23210.16</v>
      </c>
      <c r="I30" s="2">
        <f t="shared" si="3"/>
        <v>0</v>
      </c>
      <c r="J30" s="2">
        <f t="shared" si="4"/>
        <v>0</v>
      </c>
      <c r="K30" s="25">
        <f t="shared" si="5"/>
        <v>0</v>
      </c>
      <c r="L30" s="2">
        <v>25295.61</v>
      </c>
      <c r="M30" s="2">
        <v>25295.61</v>
      </c>
      <c r="N30" s="2">
        <f t="shared" si="6"/>
        <v>0</v>
      </c>
      <c r="O30" s="2">
        <f t="shared" si="7"/>
        <v>0</v>
      </c>
      <c r="P30" s="25">
        <f t="shared" si="8"/>
        <v>0</v>
      </c>
      <c r="Q30" s="2">
        <v>26173.27</v>
      </c>
      <c r="R30" s="2">
        <v>26260.9</v>
      </c>
      <c r="S30" s="2">
        <f t="shared" si="9"/>
        <v>87.630000000001019</v>
      </c>
      <c r="T30" s="2">
        <f t="shared" si="10"/>
        <v>14.604269750000171</v>
      </c>
      <c r="U30" s="25">
        <f t="shared" si="11"/>
        <v>7.3021348750000854</v>
      </c>
    </row>
    <row r="31" spans="1:21" ht="16.5" customHeight="1" x14ac:dyDescent="0.25">
      <c r="A31" s="48">
        <v>26</v>
      </c>
      <c r="B31" s="2">
        <v>22515.56</v>
      </c>
      <c r="C31" s="2">
        <v>22515.56</v>
      </c>
      <c r="D31" s="2">
        <f t="shared" si="0"/>
        <v>0</v>
      </c>
      <c r="E31" s="2">
        <f t="shared" si="1"/>
        <v>0</v>
      </c>
      <c r="F31" s="25">
        <f t="shared" si="2"/>
        <v>0</v>
      </c>
      <c r="G31" s="2">
        <v>23210.16</v>
      </c>
      <c r="H31" s="2">
        <v>23210.16</v>
      </c>
      <c r="I31" s="2">
        <f t="shared" si="3"/>
        <v>0</v>
      </c>
      <c r="J31" s="2">
        <f t="shared" si="4"/>
        <v>0</v>
      </c>
      <c r="K31" s="25">
        <f t="shared" si="5"/>
        <v>0</v>
      </c>
      <c r="L31" s="2">
        <v>25295.61</v>
      </c>
      <c r="M31" s="2">
        <v>25295.61</v>
      </c>
      <c r="N31" s="2">
        <f t="shared" si="6"/>
        <v>0</v>
      </c>
      <c r="O31" s="2">
        <f t="shared" si="7"/>
        <v>0</v>
      </c>
      <c r="P31" s="25">
        <f t="shared" si="8"/>
        <v>0</v>
      </c>
      <c r="Q31" s="2">
        <v>26173.27</v>
      </c>
      <c r="R31" s="2">
        <v>26350.9</v>
      </c>
      <c r="S31" s="2">
        <f t="shared" si="9"/>
        <v>177.63000000000102</v>
      </c>
      <c r="T31" s="2">
        <f t="shared" si="10"/>
        <v>29.603519750000171</v>
      </c>
      <c r="U31" s="25">
        <f t="shared" si="11"/>
        <v>14.801759875000085</v>
      </c>
    </row>
    <row r="32" spans="1:21" ht="16.5" customHeight="1" x14ac:dyDescent="0.25">
      <c r="A32" s="48">
        <v>27</v>
      </c>
      <c r="B32" s="2">
        <v>23050.69</v>
      </c>
      <c r="C32" s="2">
        <v>23050.69</v>
      </c>
      <c r="D32" s="2">
        <f t="shared" si="0"/>
        <v>0</v>
      </c>
      <c r="E32" s="2">
        <f t="shared" si="1"/>
        <v>0</v>
      </c>
      <c r="F32" s="25">
        <f t="shared" si="2"/>
        <v>0</v>
      </c>
      <c r="G32" s="2">
        <v>23833.77</v>
      </c>
      <c r="H32" s="2">
        <v>23833.77</v>
      </c>
      <c r="I32" s="2">
        <f t="shared" si="3"/>
        <v>0</v>
      </c>
      <c r="J32" s="2">
        <f t="shared" si="4"/>
        <v>0</v>
      </c>
      <c r="K32" s="25">
        <f t="shared" si="5"/>
        <v>0</v>
      </c>
      <c r="L32" s="2">
        <v>25919.22</v>
      </c>
      <c r="M32" s="2">
        <v>25919.22</v>
      </c>
      <c r="N32" s="2">
        <f t="shared" si="6"/>
        <v>0</v>
      </c>
      <c r="O32" s="2">
        <f t="shared" si="7"/>
        <v>0</v>
      </c>
      <c r="P32" s="25">
        <f t="shared" si="8"/>
        <v>0</v>
      </c>
      <c r="Q32" s="2">
        <v>26796.880000000001</v>
      </c>
      <c r="R32" s="2">
        <v>26796.880000000001</v>
      </c>
      <c r="S32" s="2">
        <f t="shared" si="9"/>
        <v>0</v>
      </c>
      <c r="T32" s="2">
        <f t="shared" si="10"/>
        <v>0</v>
      </c>
      <c r="U32" s="25">
        <f t="shared" si="11"/>
        <v>0</v>
      </c>
    </row>
    <row r="33" spans="1:21" ht="16.5" customHeight="1" x14ac:dyDescent="0.25">
      <c r="A33" s="48">
        <v>28</v>
      </c>
      <c r="B33" s="2">
        <v>23050.69</v>
      </c>
      <c r="C33" s="2">
        <v>23050.69</v>
      </c>
      <c r="D33" s="2">
        <f t="shared" si="0"/>
        <v>0</v>
      </c>
      <c r="E33" s="2">
        <f t="shared" si="1"/>
        <v>0</v>
      </c>
      <c r="F33" s="25">
        <f t="shared" si="2"/>
        <v>0</v>
      </c>
      <c r="G33" s="2">
        <v>23833.77</v>
      </c>
      <c r="H33" s="2">
        <v>23833.77</v>
      </c>
      <c r="I33" s="2">
        <f t="shared" si="3"/>
        <v>0</v>
      </c>
      <c r="J33" s="2">
        <f t="shared" si="4"/>
        <v>0</v>
      </c>
      <c r="K33" s="25">
        <f t="shared" si="5"/>
        <v>0</v>
      </c>
      <c r="L33" s="2">
        <v>25919.22</v>
      </c>
      <c r="M33" s="2">
        <v>25919.22</v>
      </c>
      <c r="N33" s="2">
        <f t="shared" si="6"/>
        <v>0</v>
      </c>
      <c r="O33" s="2">
        <f t="shared" si="7"/>
        <v>0</v>
      </c>
      <c r="P33" s="25">
        <f t="shared" si="8"/>
        <v>0</v>
      </c>
      <c r="Q33" s="2">
        <v>26796.880000000001</v>
      </c>
      <c r="R33" s="2">
        <v>26873.43</v>
      </c>
      <c r="S33" s="2">
        <f t="shared" si="9"/>
        <v>76.549999999999272</v>
      </c>
      <c r="T33" s="2">
        <f t="shared" si="10"/>
        <v>12.757695416666545</v>
      </c>
      <c r="U33" s="25">
        <f t="shared" si="11"/>
        <v>6.3788477083332724</v>
      </c>
    </row>
    <row r="34" spans="1:21" ht="16.5" customHeight="1" thickBot="1" x14ac:dyDescent="0.3">
      <c r="A34" s="48">
        <v>29</v>
      </c>
      <c r="B34" s="2">
        <v>23585.82</v>
      </c>
      <c r="C34" s="2">
        <v>23585.82</v>
      </c>
      <c r="D34" s="28">
        <f t="shared" si="0"/>
        <v>0</v>
      </c>
      <c r="E34" s="28">
        <f t="shared" si="1"/>
        <v>0</v>
      </c>
      <c r="F34" s="29">
        <f t="shared" si="2"/>
        <v>0</v>
      </c>
      <c r="G34" s="2">
        <v>24457.38</v>
      </c>
      <c r="H34" s="2">
        <v>24457.38</v>
      </c>
      <c r="I34" s="28">
        <f t="shared" si="3"/>
        <v>0</v>
      </c>
      <c r="J34" s="28">
        <f t="shared" si="4"/>
        <v>0</v>
      </c>
      <c r="K34" s="29">
        <f t="shared" si="5"/>
        <v>0</v>
      </c>
      <c r="L34" s="2">
        <v>27166.44</v>
      </c>
      <c r="M34" s="2">
        <v>27166.44</v>
      </c>
      <c r="N34" s="28">
        <f t="shared" si="6"/>
        <v>0</v>
      </c>
      <c r="O34" s="28">
        <f t="shared" si="7"/>
        <v>0</v>
      </c>
      <c r="P34" s="29">
        <f t="shared" si="8"/>
        <v>0</v>
      </c>
      <c r="Q34" s="2">
        <v>28044.1</v>
      </c>
      <c r="R34" s="2">
        <v>28044.1</v>
      </c>
      <c r="S34" s="28">
        <f t="shared" si="9"/>
        <v>0</v>
      </c>
      <c r="T34" s="28">
        <f t="shared" si="10"/>
        <v>0</v>
      </c>
      <c r="U34" s="29">
        <f t="shared" si="11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CC1;CC2;CC3;CC4</vt:lpstr>
      <vt:lpstr>C1A;C2A;C3A;C4A</vt:lpstr>
      <vt:lpstr>C1D;C2D;C3D;C4D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Vaes Annelies (SSGPI)</dc:creator>
  <dc:description/>
  <cp:lastModifiedBy>Baats Bruno (PZ Antwerpen)</cp:lastModifiedBy>
  <dcterms:created xsi:type="dcterms:W3CDTF">2023-09-18T07:03:36Z</dcterms:created>
  <dcterms:modified xsi:type="dcterms:W3CDTF">2023-09-19T18:15:47Z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2022-11-07T00:00:00Z</vt:filetime>
  </property>
  <property fmtid="{D5CDD505-2E9C-101B-9397-08002B2CF9AE}" pid="3" name="Creator">
    <vt:lpwstr>Acrobat PDFMaker 15 for Word</vt:lpwstr>
  </property>
  <property fmtid="{D5CDD505-2E9C-101B-9397-08002B2CF9AE}" pid="4" name="LastSaved">
    <vt:filetime>2023-09-18T00:00:00Z</vt:filetime>
  </property>
  <property fmtid="{D5CDD505-2E9C-101B-9397-08002B2CF9AE}" pid="5" name="Producer">
    <vt:lpwstr>Adobe PDF Library 15.0</vt:lpwstr>
  </property>
  <property fmtid="{D5CDD505-2E9C-101B-9397-08002B2CF9AE}" pid="6" name="SourceModified">
    <vt:lpwstr>D:20221107103906</vt:lpwstr>
  </property>
</Properties>
</file>