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42378196\AppData\Local\Microsoft\Windows\INetCache\Content.Outlook\BFEGF9O6\"/>
    </mc:Choice>
  </mc:AlternateContent>
  <xr:revisionPtr revIDLastSave="0" documentId="13_ncr:1_{9B3503EA-D260-4386-BF35-7C44A12EF4D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D1;DD2;DD3;DD4" sheetId="4" r:id="rId1"/>
    <sheet name="D1A;D2A;D3A;D4A" sheetId="8" r:id="rId2"/>
    <sheet name="D1B;D2B;D3B;D4B" sheetId="9" r:id="rId3"/>
    <sheet name="D1C;D2C;D3C;D4C" sheetId="10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4" i="10" l="1"/>
  <c r="U34" i="10" s="1"/>
  <c r="S33" i="10"/>
  <c r="U33" i="10" s="1"/>
  <c r="S32" i="10"/>
  <c r="U32" i="10" s="1"/>
  <c r="U31" i="10"/>
  <c r="S31" i="10"/>
  <c r="T31" i="10" s="1"/>
  <c r="S30" i="10"/>
  <c r="U30" i="10" s="1"/>
  <c r="S29" i="10"/>
  <c r="U29" i="10" s="1"/>
  <c r="S28" i="10"/>
  <c r="U28" i="10" s="1"/>
  <c r="S27" i="10"/>
  <c r="U27" i="10" s="1"/>
  <c r="U26" i="10"/>
  <c r="T26" i="10"/>
  <c r="S26" i="10"/>
  <c r="S25" i="10"/>
  <c r="U25" i="10" s="1"/>
  <c r="S24" i="10"/>
  <c r="U24" i="10" s="1"/>
  <c r="S23" i="10"/>
  <c r="T23" i="10" s="1"/>
  <c r="U22" i="10"/>
  <c r="S22" i="10"/>
  <c r="T22" i="10" s="1"/>
  <c r="S21" i="10"/>
  <c r="T21" i="10" s="1"/>
  <c r="S20" i="10"/>
  <c r="U20" i="10" s="1"/>
  <c r="S19" i="10"/>
  <c r="U19" i="10" s="1"/>
  <c r="U18" i="10"/>
  <c r="T18" i="10"/>
  <c r="S18" i="10"/>
  <c r="S17" i="10"/>
  <c r="U17" i="10" s="1"/>
  <c r="S16" i="10"/>
  <c r="U16" i="10" s="1"/>
  <c r="S15" i="10"/>
  <c r="T15" i="10" s="1"/>
  <c r="U14" i="10"/>
  <c r="T14" i="10"/>
  <c r="S14" i="10"/>
  <c r="S13" i="10"/>
  <c r="U13" i="10" s="1"/>
  <c r="S12" i="10"/>
  <c r="U12" i="10" s="1"/>
  <c r="S11" i="10"/>
  <c r="T11" i="10" s="1"/>
  <c r="S10" i="10"/>
  <c r="T10" i="10" s="1"/>
  <c r="T9" i="10"/>
  <c r="S9" i="10"/>
  <c r="U9" i="10" s="1"/>
  <c r="S8" i="10"/>
  <c r="U8" i="10" s="1"/>
  <c r="S7" i="10"/>
  <c r="T7" i="10" s="1"/>
  <c r="S6" i="10"/>
  <c r="T6" i="10" s="1"/>
  <c r="N34" i="10"/>
  <c r="O34" i="10" s="1"/>
  <c r="N33" i="10"/>
  <c r="O33" i="10" s="1"/>
  <c r="N32" i="10"/>
  <c r="P32" i="10" s="1"/>
  <c r="N31" i="10"/>
  <c r="P31" i="10" s="1"/>
  <c r="P30" i="10"/>
  <c r="O30" i="10"/>
  <c r="N30" i="10"/>
  <c r="N29" i="10"/>
  <c r="P29" i="10" s="1"/>
  <c r="N28" i="10"/>
  <c r="P28" i="10" s="1"/>
  <c r="N27" i="10"/>
  <c r="P27" i="10" s="1"/>
  <c r="P26" i="10"/>
  <c r="N26" i="10"/>
  <c r="O26" i="10" s="1"/>
  <c r="P25" i="10"/>
  <c r="N25" i="10"/>
  <c r="O25" i="10" s="1"/>
  <c r="N24" i="10"/>
  <c r="P24" i="10" s="1"/>
  <c r="N23" i="10"/>
  <c r="P23" i="10" s="1"/>
  <c r="N22" i="10"/>
  <c r="O22" i="10" s="1"/>
  <c r="P21" i="10"/>
  <c r="O21" i="10"/>
  <c r="N21" i="10"/>
  <c r="N20" i="10"/>
  <c r="P20" i="10" s="1"/>
  <c r="N19" i="10"/>
  <c r="P19" i="10" s="1"/>
  <c r="P18" i="10"/>
  <c r="O18" i="10"/>
  <c r="N18" i="10"/>
  <c r="N17" i="10"/>
  <c r="P17" i="10" s="1"/>
  <c r="N16" i="10"/>
  <c r="P16" i="10" s="1"/>
  <c r="N15" i="10"/>
  <c r="P15" i="10" s="1"/>
  <c r="P14" i="10"/>
  <c r="O14" i="10"/>
  <c r="N14" i="10"/>
  <c r="N13" i="10"/>
  <c r="P13" i="10" s="1"/>
  <c r="N12" i="10"/>
  <c r="P12" i="10" s="1"/>
  <c r="N11" i="10"/>
  <c r="P11" i="10" s="1"/>
  <c r="P10" i="10"/>
  <c r="N10" i="10"/>
  <c r="O10" i="10" s="1"/>
  <c r="N9" i="10"/>
  <c r="P9" i="10" s="1"/>
  <c r="N8" i="10"/>
  <c r="P8" i="10" s="1"/>
  <c r="N7" i="10"/>
  <c r="P7" i="10" s="1"/>
  <c r="P6" i="10"/>
  <c r="N6" i="10"/>
  <c r="O6" i="10" s="1"/>
  <c r="I34" i="10"/>
  <c r="J34" i="10" s="1"/>
  <c r="I33" i="10"/>
  <c r="K33" i="10" s="1"/>
  <c r="I32" i="10"/>
  <c r="K32" i="10" s="1"/>
  <c r="I31" i="10"/>
  <c r="K31" i="10" s="1"/>
  <c r="J30" i="10"/>
  <c r="I30" i="10"/>
  <c r="K30" i="10" s="1"/>
  <c r="J29" i="10"/>
  <c r="I29" i="10"/>
  <c r="K29" i="10" s="1"/>
  <c r="I28" i="10"/>
  <c r="J28" i="10" s="1"/>
  <c r="I27" i="10"/>
  <c r="K27" i="10" s="1"/>
  <c r="K26" i="10"/>
  <c r="I26" i="10"/>
  <c r="J26" i="10" s="1"/>
  <c r="I25" i="10"/>
  <c r="K25" i="10" s="1"/>
  <c r="I24" i="10"/>
  <c r="J24" i="10" s="1"/>
  <c r="I23" i="10"/>
  <c r="K23" i="10" s="1"/>
  <c r="J22" i="10"/>
  <c r="I22" i="10"/>
  <c r="K22" i="10" s="1"/>
  <c r="I21" i="10"/>
  <c r="K21" i="10" s="1"/>
  <c r="I20" i="10"/>
  <c r="K20" i="10" s="1"/>
  <c r="I19" i="10"/>
  <c r="K19" i="10" s="1"/>
  <c r="K18" i="10"/>
  <c r="I18" i="10"/>
  <c r="J18" i="10" s="1"/>
  <c r="I17" i="10"/>
  <c r="K17" i="10" s="1"/>
  <c r="I16" i="10"/>
  <c r="J16" i="10" s="1"/>
  <c r="I15" i="10"/>
  <c r="K15" i="10" s="1"/>
  <c r="I14" i="10"/>
  <c r="K14" i="10" s="1"/>
  <c r="K13" i="10"/>
  <c r="I13" i="10"/>
  <c r="J13" i="10" s="1"/>
  <c r="I12" i="10"/>
  <c r="K12" i="10" s="1"/>
  <c r="I11" i="10"/>
  <c r="K11" i="10" s="1"/>
  <c r="K10" i="10"/>
  <c r="I10" i="10"/>
  <c r="J10" i="10" s="1"/>
  <c r="I9" i="10"/>
  <c r="K9" i="10" s="1"/>
  <c r="I8" i="10"/>
  <c r="J8" i="10" s="1"/>
  <c r="J7" i="10"/>
  <c r="I7" i="10"/>
  <c r="K7" i="10" s="1"/>
  <c r="I6" i="10"/>
  <c r="K6" i="10" s="1"/>
  <c r="S5" i="10"/>
  <c r="U5" i="10" s="1"/>
  <c r="N5" i="10"/>
  <c r="P5" i="10" s="1"/>
  <c r="K5" i="10"/>
  <c r="I5" i="10"/>
  <c r="J5" i="10" s="1"/>
  <c r="J31" i="10" l="1"/>
  <c r="J20" i="10"/>
  <c r="J23" i="10"/>
  <c r="K28" i="10"/>
  <c r="P22" i="10"/>
  <c r="U6" i="10"/>
  <c r="U10" i="10"/>
  <c r="J14" i="10"/>
  <c r="J12" i="10"/>
  <c r="J15" i="10"/>
  <c r="O12" i="10"/>
  <c r="O28" i="10"/>
  <c r="U15" i="10"/>
  <c r="T33" i="10"/>
  <c r="O5" i="10"/>
  <c r="O9" i="10"/>
  <c r="O20" i="10"/>
  <c r="U7" i="10"/>
  <c r="U11" i="10"/>
  <c r="T25" i="10"/>
  <c r="J6" i="10"/>
  <c r="J21" i="10"/>
  <c r="K34" i="10"/>
  <c r="O13" i="10"/>
  <c r="O17" i="10"/>
  <c r="O29" i="10"/>
  <c r="P33" i="10"/>
  <c r="T30" i="10"/>
  <c r="T17" i="10"/>
  <c r="T34" i="10"/>
  <c r="U23" i="10"/>
  <c r="P34" i="10"/>
  <c r="T13" i="10"/>
  <c r="T29" i="10"/>
  <c r="T8" i="10"/>
  <c r="T16" i="10"/>
  <c r="U21" i="10"/>
  <c r="T24" i="10"/>
  <c r="T32" i="10"/>
  <c r="T19" i="10"/>
  <c r="T27" i="10"/>
  <c r="T12" i="10"/>
  <c r="T20" i="10"/>
  <c r="T28" i="10"/>
  <c r="O8" i="10"/>
  <c r="O16" i="10"/>
  <c r="O24" i="10"/>
  <c r="O32" i="10"/>
  <c r="O11" i="10"/>
  <c r="O19" i="10"/>
  <c r="O27" i="10"/>
  <c r="O7" i="10"/>
  <c r="O15" i="10"/>
  <c r="O23" i="10"/>
  <c r="O31" i="10"/>
  <c r="J32" i="10"/>
  <c r="K8" i="10"/>
  <c r="J11" i="10"/>
  <c r="K16" i="10"/>
  <c r="J19" i="10"/>
  <c r="K24" i="10"/>
  <c r="J27" i="10"/>
  <c r="J9" i="10"/>
  <c r="J17" i="10"/>
  <c r="J25" i="10"/>
  <c r="J33" i="10"/>
  <c r="T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8" i="9"/>
  <c r="M7" i="9"/>
  <c r="M6" i="9"/>
  <c r="M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J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M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S32" i="4"/>
  <c r="U32" i="4" s="1"/>
  <c r="S31" i="4"/>
  <c r="U31" i="4" s="1"/>
  <c r="S30" i="4"/>
  <c r="U30" i="4" s="1"/>
  <c r="S29" i="4"/>
  <c r="U29" i="4" s="1"/>
  <c r="S28" i="4"/>
  <c r="U28" i="4" s="1"/>
  <c r="S27" i="4"/>
  <c r="U27" i="4" s="1"/>
  <c r="S26" i="4"/>
  <c r="T26" i="4" s="1"/>
  <c r="S25" i="4"/>
  <c r="T25" i="4" s="1"/>
  <c r="S24" i="4"/>
  <c r="U24" i="4" s="1"/>
  <c r="S23" i="4"/>
  <c r="U23" i="4" s="1"/>
  <c r="S22" i="4"/>
  <c r="U22" i="4" s="1"/>
  <c r="S21" i="4"/>
  <c r="T21" i="4" s="1"/>
  <c r="S20" i="4"/>
  <c r="U20" i="4" s="1"/>
  <c r="S19" i="4"/>
  <c r="U19" i="4" s="1"/>
  <c r="S18" i="4"/>
  <c r="T18" i="4" s="1"/>
  <c r="S17" i="4"/>
  <c r="T17" i="4" s="1"/>
  <c r="S16" i="4"/>
  <c r="U16" i="4" s="1"/>
  <c r="S15" i="4"/>
  <c r="T15" i="4" s="1"/>
  <c r="S14" i="4"/>
  <c r="U14" i="4" s="1"/>
  <c r="S13" i="4"/>
  <c r="U13" i="4" s="1"/>
  <c r="U12" i="4"/>
  <c r="T12" i="4"/>
  <c r="S12" i="4"/>
  <c r="S11" i="4"/>
  <c r="U11" i="4" s="1"/>
  <c r="S10" i="4"/>
  <c r="U10" i="4" s="1"/>
  <c r="S9" i="4"/>
  <c r="T9" i="4" s="1"/>
  <c r="S8" i="4"/>
  <c r="U8" i="4" s="1"/>
  <c r="S7" i="4"/>
  <c r="U7" i="4" s="1"/>
  <c r="S6" i="4"/>
  <c r="U6" i="4" s="1"/>
  <c r="T5" i="4"/>
  <c r="S5" i="4"/>
  <c r="U5" i="4" s="1"/>
  <c r="N32" i="4"/>
  <c r="O32" i="4" s="1"/>
  <c r="N31" i="4"/>
  <c r="P31" i="4" s="1"/>
  <c r="N30" i="4"/>
  <c r="P30" i="4" s="1"/>
  <c r="N29" i="4"/>
  <c r="P29" i="4" s="1"/>
  <c r="N28" i="4"/>
  <c r="P28" i="4" s="1"/>
  <c r="N27" i="4"/>
  <c r="P27" i="4" s="1"/>
  <c r="N26" i="4"/>
  <c r="O26" i="4" s="1"/>
  <c r="N25" i="4"/>
  <c r="O25" i="4" s="1"/>
  <c r="N24" i="4"/>
  <c r="O24" i="4" s="1"/>
  <c r="N23" i="4"/>
  <c r="P23" i="4" s="1"/>
  <c r="N22" i="4"/>
  <c r="P22" i="4" s="1"/>
  <c r="N21" i="4"/>
  <c r="P21" i="4" s="1"/>
  <c r="N20" i="4"/>
  <c r="P20" i="4" s="1"/>
  <c r="N19" i="4"/>
  <c r="O19" i="4" s="1"/>
  <c r="N18" i="4"/>
  <c r="O18" i="4" s="1"/>
  <c r="N17" i="4"/>
  <c r="O17" i="4" s="1"/>
  <c r="N16" i="4"/>
  <c r="O16" i="4" s="1"/>
  <c r="N15" i="4"/>
  <c r="P15" i="4" s="1"/>
  <c r="N14" i="4"/>
  <c r="P14" i="4" s="1"/>
  <c r="O13" i="4"/>
  <c r="N13" i="4"/>
  <c r="P13" i="4" s="1"/>
  <c r="N12" i="4"/>
  <c r="P12" i="4" s="1"/>
  <c r="N11" i="4"/>
  <c r="O11" i="4" s="1"/>
  <c r="N10" i="4"/>
  <c r="O10" i="4" s="1"/>
  <c r="N9" i="4"/>
  <c r="P9" i="4" s="1"/>
  <c r="N8" i="4"/>
  <c r="O8" i="4" s="1"/>
  <c r="N7" i="4"/>
  <c r="P7" i="4" s="1"/>
  <c r="P6" i="4"/>
  <c r="O6" i="4"/>
  <c r="N6" i="4"/>
  <c r="N5" i="4"/>
  <c r="P5" i="4" s="1"/>
  <c r="I5" i="4"/>
  <c r="J5" i="4" s="1"/>
  <c r="I32" i="4"/>
  <c r="J32" i="4" s="1"/>
  <c r="I31" i="4"/>
  <c r="J31" i="4" s="1"/>
  <c r="I30" i="4"/>
  <c r="K30" i="4" s="1"/>
  <c r="I29" i="4"/>
  <c r="K29" i="4" s="1"/>
  <c r="I28" i="4"/>
  <c r="K28" i="4" s="1"/>
  <c r="I27" i="4"/>
  <c r="K27" i="4" s="1"/>
  <c r="I26" i="4"/>
  <c r="K26" i="4" s="1"/>
  <c r="I25" i="4"/>
  <c r="K25" i="4" s="1"/>
  <c r="I24" i="4"/>
  <c r="J24" i="4" s="1"/>
  <c r="I23" i="4"/>
  <c r="K23" i="4" s="1"/>
  <c r="I22" i="4"/>
  <c r="K22" i="4" s="1"/>
  <c r="I21" i="4"/>
  <c r="K21" i="4" s="1"/>
  <c r="I20" i="4"/>
  <c r="J20" i="4" s="1"/>
  <c r="I19" i="4"/>
  <c r="K19" i="4" s="1"/>
  <c r="I18" i="4"/>
  <c r="K18" i="4" s="1"/>
  <c r="I17" i="4"/>
  <c r="K17" i="4" s="1"/>
  <c r="I16" i="4"/>
  <c r="J16" i="4" s="1"/>
  <c r="I15" i="4"/>
  <c r="K15" i="4" s="1"/>
  <c r="I14" i="4"/>
  <c r="K14" i="4" s="1"/>
  <c r="I13" i="4"/>
  <c r="K13" i="4" s="1"/>
  <c r="I12" i="4"/>
  <c r="J12" i="4" s="1"/>
  <c r="I11" i="4"/>
  <c r="K11" i="4" s="1"/>
  <c r="I10" i="4"/>
  <c r="K10" i="4" s="1"/>
  <c r="I9" i="4"/>
  <c r="K9" i="4" s="1"/>
  <c r="I8" i="4"/>
  <c r="J8" i="4" s="1"/>
  <c r="I7" i="4"/>
  <c r="J7" i="4" s="1"/>
  <c r="I6" i="4"/>
  <c r="K6" i="4" s="1"/>
  <c r="K12" i="4" l="1"/>
  <c r="O21" i="4"/>
  <c r="P11" i="4"/>
  <c r="U25" i="4"/>
  <c r="F8" i="10"/>
  <c r="E8" i="10"/>
  <c r="F16" i="10"/>
  <c r="E16" i="10"/>
  <c r="F24" i="10"/>
  <c r="E24" i="10"/>
  <c r="F32" i="10"/>
  <c r="E32" i="10"/>
  <c r="E14" i="10"/>
  <c r="F14" i="10"/>
  <c r="E31" i="10"/>
  <c r="F31" i="10"/>
  <c r="F9" i="10"/>
  <c r="E9" i="10"/>
  <c r="F17" i="10"/>
  <c r="E17" i="10"/>
  <c r="F25" i="10"/>
  <c r="E25" i="10"/>
  <c r="F33" i="10"/>
  <c r="E33" i="10"/>
  <c r="E22" i="10"/>
  <c r="F22" i="10"/>
  <c r="F23" i="10"/>
  <c r="E23" i="10"/>
  <c r="E10" i="10"/>
  <c r="F10" i="10"/>
  <c r="E18" i="10"/>
  <c r="F18" i="10"/>
  <c r="E26" i="10"/>
  <c r="F26" i="10"/>
  <c r="E34" i="10"/>
  <c r="F34" i="10"/>
  <c r="E11" i="10"/>
  <c r="F11" i="10"/>
  <c r="E19" i="10"/>
  <c r="F19" i="10"/>
  <c r="F27" i="10"/>
  <c r="E27" i="10"/>
  <c r="E6" i="10"/>
  <c r="F6" i="10"/>
  <c r="F7" i="10"/>
  <c r="E7" i="10"/>
  <c r="F12" i="10"/>
  <c r="E12" i="10"/>
  <c r="F20" i="10"/>
  <c r="E20" i="10"/>
  <c r="F28" i="10"/>
  <c r="E28" i="10"/>
  <c r="E30" i="10"/>
  <c r="F30" i="10"/>
  <c r="E15" i="10"/>
  <c r="F15" i="10"/>
  <c r="E5" i="10"/>
  <c r="F5" i="10"/>
  <c r="F13" i="10"/>
  <c r="E13" i="10"/>
  <c r="F21" i="10"/>
  <c r="E21" i="10"/>
  <c r="F29" i="10"/>
  <c r="E29" i="10"/>
  <c r="T28" i="4"/>
  <c r="K20" i="4"/>
  <c r="P10" i="4"/>
  <c r="P19" i="4"/>
  <c r="O29" i="4"/>
  <c r="T6" i="4"/>
  <c r="U17" i="4"/>
  <c r="P24" i="4"/>
  <c r="P16" i="4"/>
  <c r="P26" i="4"/>
  <c r="O27" i="4"/>
  <c r="P32" i="4"/>
  <c r="T20" i="4"/>
  <c r="P8" i="4"/>
  <c r="P18" i="4"/>
  <c r="U9" i="4"/>
  <c r="T7" i="4"/>
  <c r="T23" i="4"/>
  <c r="T31" i="4"/>
  <c r="T10" i="4"/>
  <c r="U15" i="4"/>
  <c r="T13" i="4"/>
  <c r="U18" i="4"/>
  <c r="U26" i="4"/>
  <c r="T29" i="4"/>
  <c r="T8" i="4"/>
  <c r="T16" i="4"/>
  <c r="U21" i="4"/>
  <c r="T24" i="4"/>
  <c r="T32" i="4"/>
  <c r="T11" i="4"/>
  <c r="T19" i="4"/>
  <c r="T27" i="4"/>
  <c r="T14" i="4"/>
  <c r="T22" i="4"/>
  <c r="T30" i="4"/>
  <c r="O14" i="4"/>
  <c r="O22" i="4"/>
  <c r="O30" i="4"/>
  <c r="O9" i="4"/>
  <c r="O12" i="4"/>
  <c r="P17" i="4"/>
  <c r="O20" i="4"/>
  <c r="P25" i="4"/>
  <c r="O28" i="4"/>
  <c r="O7" i="4"/>
  <c r="O15" i="4"/>
  <c r="O23" i="4"/>
  <c r="O31" i="4"/>
  <c r="O5" i="4"/>
  <c r="K16" i="4"/>
  <c r="J28" i="4"/>
  <c r="K24" i="4"/>
  <c r="K7" i="4"/>
  <c r="K8" i="4"/>
  <c r="J11" i="4"/>
  <c r="J15" i="4"/>
  <c r="J19" i="4"/>
  <c r="J23" i="4"/>
  <c r="J27" i="4"/>
  <c r="K31" i="4"/>
  <c r="J18" i="4"/>
  <c r="J26" i="4"/>
  <c r="K32" i="4"/>
  <c r="J6" i="4"/>
  <c r="J14" i="4"/>
  <c r="J22" i="4"/>
  <c r="J30" i="4"/>
  <c r="J9" i="4"/>
  <c r="J17" i="4"/>
  <c r="J25" i="4"/>
  <c r="J21" i="4"/>
  <c r="J29" i="4"/>
  <c r="J10" i="4"/>
  <c r="J13" i="4"/>
  <c r="K5" i="4"/>
  <c r="D11" i="4"/>
  <c r="F11" i="4" s="1"/>
  <c r="D32" i="4"/>
  <c r="E32" i="4" s="1"/>
  <c r="D31" i="4"/>
  <c r="F31" i="4" s="1"/>
  <c r="D30" i="4"/>
  <c r="E30" i="4" s="1"/>
  <c r="D29" i="4"/>
  <c r="F29" i="4" s="1"/>
  <c r="D28" i="4"/>
  <c r="F28" i="4" s="1"/>
  <c r="D27" i="4"/>
  <c r="E27" i="4" s="1"/>
  <c r="D26" i="4"/>
  <c r="F26" i="4" s="1"/>
  <c r="D25" i="4"/>
  <c r="F25" i="4" s="1"/>
  <c r="D24" i="4"/>
  <c r="F24" i="4" s="1"/>
  <c r="D23" i="4"/>
  <c r="F23" i="4" s="1"/>
  <c r="D22" i="4"/>
  <c r="E22" i="4" s="1"/>
  <c r="D21" i="4"/>
  <c r="E21" i="4" s="1"/>
  <c r="D20" i="4"/>
  <c r="F20" i="4" s="1"/>
  <c r="D19" i="4"/>
  <c r="E19" i="4" s="1"/>
  <c r="D18" i="4"/>
  <c r="F18" i="4" s="1"/>
  <c r="D17" i="4"/>
  <c r="F17" i="4" s="1"/>
  <c r="D16" i="4"/>
  <c r="F16" i="4" s="1"/>
  <c r="F15" i="4"/>
  <c r="D15" i="4"/>
  <c r="E15" i="4" s="1"/>
  <c r="D14" i="4"/>
  <c r="F14" i="4" s="1"/>
  <c r="D13" i="4"/>
  <c r="E13" i="4" s="1"/>
  <c r="D12" i="4"/>
  <c r="F12" i="4" s="1"/>
  <c r="D10" i="4"/>
  <c r="F10" i="4" s="1"/>
  <c r="D9" i="4"/>
  <c r="F9" i="4" s="1"/>
  <c r="D8" i="4"/>
  <c r="F8" i="4" s="1"/>
  <c r="D7" i="4"/>
  <c r="F7" i="4" s="1"/>
  <c r="D6" i="4"/>
  <c r="E6" i="4" s="1"/>
  <c r="D5" i="4"/>
  <c r="F5" i="4" s="1"/>
  <c r="E31" i="4" l="1"/>
  <c r="F27" i="4"/>
  <c r="E5" i="4"/>
  <c r="E23" i="4"/>
  <c r="F32" i="4"/>
  <c r="E10" i="4"/>
  <c r="F6" i="4"/>
  <c r="F19" i="4"/>
  <c r="E7" i="4"/>
  <c r="F13" i="4"/>
  <c r="E16" i="4"/>
  <c r="F21" i="4"/>
  <c r="E24" i="4"/>
  <c r="E14" i="4"/>
  <c r="E18" i="4"/>
  <c r="F22" i="4"/>
  <c r="E26" i="4"/>
  <c r="F30" i="4"/>
  <c r="E11" i="4"/>
  <c r="E8" i="4"/>
  <c r="E9" i="4"/>
  <c r="E17" i="4"/>
  <c r="E25" i="4"/>
  <c r="E12" i="4"/>
  <c r="E20" i="4"/>
  <c r="E28" i="4"/>
  <c r="E29" i="4"/>
</calcChain>
</file>

<file path=xl/sharedStrings.xml><?xml version="1.0" encoding="utf-8"?>
<sst xmlns="http://schemas.openxmlformats.org/spreadsheetml/2006/main" count="148" uniqueCount="24">
  <si>
    <t>DD1</t>
  </si>
  <si>
    <t>DD2</t>
  </si>
  <si>
    <t>DD3</t>
  </si>
  <si>
    <t>DD4</t>
  </si>
  <si>
    <t>D1A</t>
  </si>
  <si>
    <t>D2A</t>
  </si>
  <si>
    <t>D3A</t>
  </si>
  <si>
    <t>D4A</t>
  </si>
  <si>
    <t>D1B</t>
  </si>
  <si>
    <t>D2B</t>
  </si>
  <si>
    <t>D3B</t>
  </si>
  <si>
    <t>D4B</t>
  </si>
  <si>
    <t>D1C</t>
  </si>
  <si>
    <t>D2C</t>
  </si>
  <si>
    <t>D3C</t>
  </si>
  <si>
    <t>D4C</t>
  </si>
  <si>
    <t>oud</t>
  </si>
  <si>
    <t>nieuw</t>
  </si>
  <si>
    <t>verschil</t>
  </si>
  <si>
    <t>bruto/maand</t>
  </si>
  <si>
    <t>netto/maand</t>
  </si>
  <si>
    <t>100% basis</t>
  </si>
  <si>
    <t>index</t>
  </si>
  <si>
    <t>Loonschalen CALOG - Niveau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</si>
</sst>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 applyFill="1" applyBorder="1" applyAlignment="1">
      <alignment horizontal="left" vertical="top"/>
    </xf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top" shrinkToFit="1"/>
    </xf>
    <xf numFmtId="0" fontId="1" fillId="0" borderId="0" xfId="0" applyFont="1" applyAlignment="1">
      <alignment horizontal="center" vertical="top"/>
    </xf>
    <xf numFmtId="4" fontId="1" fillId="0" borderId="2" xfId="0" applyNumberFormat="1" applyFont="1" applyBorder="1" applyAlignment="1">
      <alignment horizontal="center" vertical="top" shrinkToFi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4" fontId="1" fillId="0" borderId="3" xfId="0" applyNumberFormat="1" applyFont="1" applyBorder="1" applyAlignment="1">
      <alignment horizontal="center" vertical="top" shrinkToFit="1"/>
    </xf>
    <xf numFmtId="4" fontId="1" fillId="0" borderId="10" xfId="0" applyNumberFormat="1" applyFont="1" applyBorder="1" applyAlignment="1">
      <alignment horizontal="center" vertical="top" shrinkToFit="1"/>
    </xf>
    <xf numFmtId="4" fontId="1" fillId="0" borderId="5" xfId="0" applyNumberFormat="1" applyFont="1" applyBorder="1" applyAlignment="1">
      <alignment horizontal="center" vertical="top" shrinkToFit="1"/>
    </xf>
    <xf numFmtId="4" fontId="3" fillId="0" borderId="5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4" fontId="1" fillId="0" borderId="8" xfId="0" applyNumberFormat="1" applyFont="1" applyBorder="1" applyAlignment="1">
      <alignment horizontal="center" vertical="top" shrinkToFi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4" fontId="1" fillId="0" borderId="15" xfId="0" applyNumberFormat="1" applyFont="1" applyBorder="1" applyAlignment="1">
      <alignment horizontal="center" vertical="top" shrinkToFit="1"/>
    </xf>
    <xf numFmtId="4" fontId="1" fillId="0" borderId="17" xfId="0" applyNumberFormat="1" applyFont="1" applyBorder="1" applyAlignment="1">
      <alignment horizontal="center" vertical="top" shrinkToFit="1"/>
    </xf>
    <xf numFmtId="4" fontId="1" fillId="0" borderId="18" xfId="0" applyNumberFormat="1" applyFont="1" applyBorder="1" applyAlignment="1">
      <alignment horizontal="center" vertical="top" shrinkToFit="1"/>
    </xf>
    <xf numFmtId="4" fontId="1" fillId="0" borderId="14" xfId="0" applyNumberFormat="1" applyFont="1" applyBorder="1" applyAlignment="1">
      <alignment horizontal="center" vertical="top" shrinkToFit="1"/>
    </xf>
    <xf numFmtId="4" fontId="1" fillId="0" borderId="19" xfId="0" applyNumberFormat="1" applyFont="1" applyBorder="1" applyAlignment="1">
      <alignment horizontal="center" vertical="top" shrinkToFit="1"/>
    </xf>
    <xf numFmtId="4" fontId="1" fillId="0" borderId="20" xfId="0" applyNumberFormat="1" applyFont="1" applyBorder="1" applyAlignment="1">
      <alignment horizontal="center" vertical="top" shrinkToFit="1"/>
    </xf>
    <xf numFmtId="0" fontId="2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4" fontId="1" fillId="0" borderId="24" xfId="0" applyNumberFormat="1" applyFont="1" applyBorder="1" applyAlignment="1">
      <alignment horizontal="center" vertical="top" shrinkToFit="1"/>
    </xf>
    <xf numFmtId="4" fontId="1" fillId="0" borderId="27" xfId="0" applyNumberFormat="1" applyFont="1" applyBorder="1" applyAlignment="1">
      <alignment horizontal="center" vertical="top" shrinkToFit="1"/>
    </xf>
    <xf numFmtId="4" fontId="1" fillId="0" borderId="16" xfId="0" applyNumberFormat="1" applyFont="1" applyBorder="1" applyAlignment="1">
      <alignment horizontal="center" vertical="top" shrinkToFit="1"/>
    </xf>
    <xf numFmtId="4" fontId="1" fillId="0" borderId="28" xfId="0" applyNumberFormat="1" applyFont="1" applyBorder="1" applyAlignment="1">
      <alignment horizontal="center" vertical="top" shrinkToFit="1"/>
    </xf>
    <xf numFmtId="4" fontId="1" fillId="0" borderId="29" xfId="0" applyNumberFormat="1" applyFont="1" applyBorder="1" applyAlignment="1">
      <alignment horizontal="center" vertical="top" shrinkToFit="1"/>
    </xf>
    <xf numFmtId="4" fontId="1" fillId="0" borderId="30" xfId="0" applyNumberFormat="1" applyFont="1" applyBorder="1" applyAlignment="1">
      <alignment horizontal="center" vertical="top" shrinkToFit="1"/>
    </xf>
    <xf numFmtId="4" fontId="1" fillId="0" borderId="31" xfId="0" applyNumberFormat="1" applyFont="1" applyBorder="1" applyAlignment="1">
      <alignment horizontal="center" vertical="top" shrinkToFit="1"/>
    </xf>
    <xf numFmtId="4" fontId="1" fillId="0" borderId="23" xfId="0" applyNumberFormat="1" applyFont="1" applyBorder="1" applyAlignment="1">
      <alignment horizontal="center" vertical="top" shrinkToFit="1"/>
    </xf>
    <xf numFmtId="0" fontId="1" fillId="0" borderId="32" xfId="0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4" fontId="1" fillId="0" borderId="34" xfId="0" applyNumberFormat="1" applyFont="1" applyBorder="1" applyAlignment="1">
      <alignment horizontal="center" vertical="top" shrinkToFit="1"/>
    </xf>
    <xf numFmtId="0" fontId="1" fillId="0" borderId="35" xfId="0" applyFont="1" applyFill="1" applyBorder="1" applyAlignment="1">
      <alignment horizontal="center" vertical="top"/>
    </xf>
    <xf numFmtId="4" fontId="1" fillId="0" borderId="7" xfId="0" applyNumberFormat="1" applyFont="1" applyBorder="1" applyAlignment="1">
      <alignment horizontal="center" vertical="top" shrinkToFit="1"/>
    </xf>
    <xf numFmtId="4" fontId="1" fillId="0" borderId="35" xfId="0" applyNumberFormat="1" applyFont="1" applyBorder="1" applyAlignment="1">
      <alignment horizontal="center" vertical="top" shrinkToFit="1"/>
    </xf>
    <xf numFmtId="0" fontId="4" fillId="2" borderId="3" xfId="0" applyFont="1" applyFill="1" applyBorder="1" applyAlignment="1">
      <alignment horizontal="centerContinuous" vertical="center" wrapText="1"/>
    </xf>
    <xf numFmtId="0" fontId="4" fillId="2" borderId="10" xfId="0" applyFont="1" applyFill="1" applyBorder="1" applyAlignment="1">
      <alignment horizontal="centerContinuous" vertical="center" wrapText="1"/>
    </xf>
    <xf numFmtId="0" fontId="4" fillId="2" borderId="11" xfId="0" applyFont="1" applyFill="1" applyBorder="1" applyAlignment="1">
      <alignment horizontal="centerContinuous" vertical="center" wrapText="1"/>
    </xf>
    <xf numFmtId="0" fontId="4" fillId="2" borderId="21" xfId="0" applyFont="1" applyFill="1" applyBorder="1" applyAlignment="1">
      <alignment horizontal="centerContinuous" vertical="center" wrapText="1"/>
    </xf>
    <xf numFmtId="0" fontId="4" fillId="2" borderId="22" xfId="0" applyFont="1" applyFill="1" applyBorder="1" applyAlignment="1">
      <alignment horizontal="centerContinuous" vertical="center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1" fontId="1" fillId="0" borderId="14" xfId="0" applyNumberFormat="1" applyFont="1" applyBorder="1" applyAlignment="1">
      <alignment horizontal="center" vertical="top" shrinkToFit="1"/>
    </xf>
    <xf numFmtId="4" fontId="1" fillId="0" borderId="40" xfId="0" applyNumberFormat="1" applyFont="1" applyBorder="1" applyAlignment="1">
      <alignment horizontal="center" vertical="top" shrinkToFit="1"/>
    </xf>
    <xf numFmtId="0" fontId="2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wrapText="1"/>
    </xf>
    <xf numFmtId="4" fontId="1" fillId="0" borderId="43" xfId="0" applyNumberFormat="1" applyFont="1" applyBorder="1" applyAlignment="1">
      <alignment horizontal="center" vertical="top" shrinkToFit="1"/>
    </xf>
    <xf numFmtId="0" fontId="1" fillId="0" borderId="16" xfId="0" applyFont="1" applyFill="1" applyBorder="1" applyAlignment="1">
      <alignment horizontal="center" vertical="top"/>
    </xf>
    <xf numFmtId="4" fontId="1" fillId="0" borderId="44" xfId="0" applyNumberFormat="1" applyFont="1" applyBorder="1" applyAlignment="1">
      <alignment horizontal="center" vertical="top" shrinkToFit="1"/>
    </xf>
    <xf numFmtId="0" fontId="1" fillId="0" borderId="23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/>
    </xf>
    <xf numFmtId="4" fontId="1" fillId="0" borderId="45" xfId="0" applyNumberFormat="1" applyFont="1" applyBorder="1" applyAlignment="1">
      <alignment horizontal="center" vertical="top" shrinkToFit="1"/>
    </xf>
    <xf numFmtId="4" fontId="1" fillId="0" borderId="46" xfId="0" applyNumberFormat="1" applyFont="1" applyBorder="1" applyAlignment="1">
      <alignment horizontal="center" vertical="top" shrinkToFit="1"/>
    </xf>
    <xf numFmtId="4" fontId="1" fillId="0" borderId="47" xfId="0" applyNumberFormat="1" applyFont="1" applyBorder="1" applyAlignment="1">
      <alignment horizontal="center" vertical="top" shrinkToFit="1"/>
    </xf>
    <xf numFmtId="4" fontId="1" fillId="0" borderId="48" xfId="0" applyNumberFormat="1" applyFont="1" applyBorder="1" applyAlignment="1">
      <alignment horizontal="center" vertical="top" shrinkToFit="1"/>
    </xf>
    <xf numFmtId="0" fontId="3" fillId="0" borderId="1" xfId="0" applyFont="1" applyBorder="1" applyAlignment="1">
      <alignment horizontal="center" vertical="top" wrapText="1"/>
    </xf>
    <xf numFmtId="4" fontId="1" fillId="0" borderId="49" xfId="0" applyNumberFormat="1" applyFont="1" applyBorder="1" applyAlignment="1">
      <alignment horizontal="center" vertical="top" shrinkToFi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1" fontId="1" fillId="0" borderId="50" xfId="0" applyNumberFormat="1" applyFont="1" applyBorder="1" applyAlignment="1">
      <alignment horizontal="center" vertical="top" shrinkToFit="1"/>
    </xf>
    <xf numFmtId="4" fontId="1" fillId="0" borderId="11" xfId="0" applyNumberFormat="1" applyFont="1" applyBorder="1" applyAlignment="1">
      <alignment horizontal="center" vertical="top" shrinkToFit="1"/>
    </xf>
    <xf numFmtId="4" fontId="1" fillId="0" borderId="6" xfId="0" applyNumberFormat="1" applyFont="1" applyBorder="1" applyAlignment="1">
      <alignment horizontal="center" vertical="top" shrinkToFit="1"/>
    </xf>
    <xf numFmtId="4" fontId="1" fillId="0" borderId="9" xfId="0" applyNumberFormat="1" applyFont="1" applyBorder="1" applyAlignment="1">
      <alignment horizontal="center" vertical="top" shrinkToFit="1"/>
    </xf>
    <xf numFmtId="0" fontId="4" fillId="2" borderId="4" xfId="0" applyFont="1" applyFill="1" applyBorder="1" applyAlignment="1">
      <alignment horizontal="centerContinuous" vertical="center" wrapText="1"/>
    </xf>
    <xf numFmtId="0" fontId="4" fillId="2" borderId="51" xfId="0" applyFont="1" applyFill="1" applyBorder="1" applyAlignment="1">
      <alignment horizontal="centerContinuous" vertical="center" wrapText="1"/>
    </xf>
    <xf numFmtId="0" fontId="5" fillId="2" borderId="21" xfId="0" applyFont="1" applyFill="1" applyBorder="1" applyAlignment="1">
      <alignment horizontal="centerContinuous" vertical="center"/>
    </xf>
    <xf numFmtId="0" fontId="5" fillId="2" borderId="22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FBAF2-A724-4BA0-A6BD-B87C60C961FF}">
  <dimension ref="A1:U34"/>
  <sheetViews>
    <sheetView tabSelected="1" workbookViewId="0"/>
  </sheetViews>
  <sheetFormatPr defaultColWidth="11.44140625" defaultRowHeight="16.5" customHeight="1" x14ac:dyDescent="0.25"/>
  <cols>
    <col min="1" max="16384" width="11.44140625" style="3"/>
  </cols>
  <sheetData>
    <row r="1" spans="1:21" ht="25.05" customHeight="1" thickBot="1" x14ac:dyDescent="0.3">
      <c r="A1" s="82" t="s">
        <v>23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21" ht="19.95" customHeight="1" x14ac:dyDescent="0.3">
      <c r="A2" s="1"/>
      <c r="B2" s="46" t="s">
        <v>0</v>
      </c>
      <c r="C2" s="77"/>
      <c r="D2" s="77"/>
      <c r="E2" s="77"/>
      <c r="F2" s="78"/>
      <c r="G2" s="46" t="s">
        <v>1</v>
      </c>
      <c r="H2" s="47"/>
      <c r="I2" s="47"/>
      <c r="J2" s="47"/>
      <c r="K2" s="48"/>
      <c r="L2" s="46" t="s">
        <v>2</v>
      </c>
      <c r="M2" s="47"/>
      <c r="N2" s="47"/>
      <c r="O2" s="47"/>
      <c r="P2" s="48"/>
      <c r="Q2" s="46" t="s">
        <v>3</v>
      </c>
      <c r="R2" s="49"/>
      <c r="S2" s="49"/>
      <c r="T2" s="49"/>
      <c r="U2" s="50"/>
    </row>
    <row r="3" spans="1:21" ht="16.5" customHeight="1" x14ac:dyDescent="0.3">
      <c r="A3" s="1"/>
      <c r="B3" s="7" t="s">
        <v>16</v>
      </c>
      <c r="C3" s="2" t="s">
        <v>17</v>
      </c>
      <c r="D3" s="2" t="s">
        <v>18</v>
      </c>
      <c r="E3" s="2" t="s">
        <v>19</v>
      </c>
      <c r="F3" s="8" t="s">
        <v>20</v>
      </c>
      <c r="G3" s="7" t="s">
        <v>16</v>
      </c>
      <c r="H3" s="2" t="s">
        <v>17</v>
      </c>
      <c r="I3" s="2" t="s">
        <v>18</v>
      </c>
      <c r="J3" s="2" t="s">
        <v>19</v>
      </c>
      <c r="K3" s="8" t="s">
        <v>20</v>
      </c>
      <c r="L3" s="7" t="s">
        <v>16</v>
      </c>
      <c r="M3" s="2" t="s">
        <v>17</v>
      </c>
      <c r="N3" s="2" t="s">
        <v>18</v>
      </c>
      <c r="O3" s="2" t="s">
        <v>19</v>
      </c>
      <c r="P3" s="8" t="s">
        <v>20</v>
      </c>
      <c r="Q3" s="7" t="s">
        <v>16</v>
      </c>
      <c r="R3" s="19" t="s">
        <v>17</v>
      </c>
      <c r="S3" s="20" t="s">
        <v>18</v>
      </c>
      <c r="T3" s="20" t="s">
        <v>19</v>
      </c>
      <c r="U3" s="27" t="s">
        <v>20</v>
      </c>
    </row>
    <row r="4" spans="1:21" ht="16.5" customHeight="1" thickBot="1" x14ac:dyDescent="0.35">
      <c r="A4" s="1"/>
      <c r="B4" s="9" t="s">
        <v>21</v>
      </c>
      <c r="C4" s="10" t="s">
        <v>21</v>
      </c>
      <c r="D4" s="10" t="s">
        <v>21</v>
      </c>
      <c r="E4" s="10" t="s">
        <v>22</v>
      </c>
      <c r="F4" s="11" t="s">
        <v>22</v>
      </c>
      <c r="G4" s="9" t="s">
        <v>21</v>
      </c>
      <c r="H4" s="10" t="s">
        <v>21</v>
      </c>
      <c r="I4" s="10" t="s">
        <v>21</v>
      </c>
      <c r="J4" s="10" t="s">
        <v>22</v>
      </c>
      <c r="K4" s="11" t="s">
        <v>22</v>
      </c>
      <c r="L4" s="9" t="s">
        <v>21</v>
      </c>
      <c r="M4" s="10" t="s">
        <v>21</v>
      </c>
      <c r="N4" s="10" t="s">
        <v>21</v>
      </c>
      <c r="O4" s="10" t="s">
        <v>22</v>
      </c>
      <c r="P4" s="11" t="s">
        <v>22</v>
      </c>
      <c r="Q4" s="9" t="s">
        <v>21</v>
      </c>
      <c r="R4" s="28" t="s">
        <v>21</v>
      </c>
      <c r="S4" s="29" t="s">
        <v>21</v>
      </c>
      <c r="T4" s="29" t="s">
        <v>22</v>
      </c>
      <c r="U4" s="30" t="s">
        <v>22</v>
      </c>
    </row>
    <row r="5" spans="1:21" ht="16.5" customHeight="1" x14ac:dyDescent="0.25">
      <c r="A5" s="73">
        <v>0</v>
      </c>
      <c r="B5" s="12">
        <v>12491.64</v>
      </c>
      <c r="C5" s="13">
        <v>12698.35</v>
      </c>
      <c r="D5" s="13">
        <f>SUM(C5-B5)</f>
        <v>206.71000000000095</v>
      </c>
      <c r="E5" s="13">
        <f>SUM(D5*1.9999/12)</f>
        <v>34.449944083333492</v>
      </c>
      <c r="F5" s="74">
        <f>SUM(D5*1.9999/24)</f>
        <v>17.224972041666746</v>
      </c>
      <c r="G5" s="35">
        <v>13491.64</v>
      </c>
      <c r="H5" s="6">
        <v>13608.35</v>
      </c>
      <c r="I5" s="22">
        <f t="shared" ref="I5:I32" si="0">SUM(H5-G5)</f>
        <v>116.71000000000095</v>
      </c>
      <c r="J5" s="22">
        <f t="shared" ref="J5:J32" si="1">SUM(I5*1.9999/12)</f>
        <v>19.450694083333492</v>
      </c>
      <c r="K5" s="23">
        <f t="shared" ref="K5:K32" si="2">SUM(I5*1.9999/24)</f>
        <v>9.7253470416667458</v>
      </c>
      <c r="L5" s="35">
        <v>14491.64</v>
      </c>
      <c r="M5" s="6">
        <v>14491.64</v>
      </c>
      <c r="N5" s="22">
        <f>SUM(M5-L5)</f>
        <v>0</v>
      </c>
      <c r="O5" s="22">
        <f>SUM(N5*1.9999/12)</f>
        <v>0</v>
      </c>
      <c r="P5" s="23">
        <f>SUM(N5*1.9999/24)</f>
        <v>0</v>
      </c>
      <c r="Q5" s="35">
        <v>15491.64</v>
      </c>
      <c r="R5" s="6">
        <v>15491.64</v>
      </c>
      <c r="S5" s="25">
        <f>SUM(R5-Q5)</f>
        <v>0</v>
      </c>
      <c r="T5" s="25">
        <f>SUM(S5*1.9999/12)</f>
        <v>0</v>
      </c>
      <c r="U5" s="26">
        <f>SUM(S5*1.9999/24)</f>
        <v>0</v>
      </c>
    </row>
    <row r="6" spans="1:21" ht="16.5" customHeight="1" x14ac:dyDescent="0.25">
      <c r="A6" s="73">
        <v>1</v>
      </c>
      <c r="B6" s="14">
        <v>12602.54</v>
      </c>
      <c r="C6" s="4">
        <v>12771.5</v>
      </c>
      <c r="D6" s="4">
        <f t="shared" ref="D6:D32" si="3">SUM(C6-B6)</f>
        <v>168.95999999999913</v>
      </c>
      <c r="E6" s="4">
        <f t="shared" ref="E6:E32" si="4">SUM(D6*1.9999/12)</f>
        <v>28.158591999999857</v>
      </c>
      <c r="F6" s="75">
        <f t="shared" ref="F6:F32" si="5">SUM(D6*1.9999/24)</f>
        <v>14.079295999999928</v>
      </c>
      <c r="G6" s="14">
        <v>13602.54</v>
      </c>
      <c r="H6" s="21">
        <v>13681.5</v>
      </c>
      <c r="I6" s="24">
        <f t="shared" si="0"/>
        <v>78.959999999999127</v>
      </c>
      <c r="J6" s="24">
        <f t="shared" si="1"/>
        <v>13.159341999999855</v>
      </c>
      <c r="K6" s="36">
        <f t="shared" si="2"/>
        <v>6.5796709999999274</v>
      </c>
      <c r="L6" s="14">
        <v>14602.64</v>
      </c>
      <c r="M6" s="4">
        <v>14602.64</v>
      </c>
      <c r="N6" s="24">
        <f>SUM(M6-L6)</f>
        <v>0</v>
      </c>
      <c r="O6" s="24">
        <f>SUM(N6*1.9999/12)</f>
        <v>0</v>
      </c>
      <c r="P6" s="36">
        <f>SUM(N6*1.9999/24)</f>
        <v>0</v>
      </c>
      <c r="Q6" s="14">
        <v>15602.64</v>
      </c>
      <c r="R6" s="4">
        <v>15602.64</v>
      </c>
      <c r="S6" s="24">
        <f>SUM(R6-Q6)</f>
        <v>0</v>
      </c>
      <c r="T6" s="24">
        <f>SUM(S6*1.9999/12)</f>
        <v>0</v>
      </c>
      <c r="U6" s="36">
        <f>SUM(S6*1.9999/24)</f>
        <v>0</v>
      </c>
    </row>
    <row r="7" spans="1:21" ht="16.5" customHeight="1" x14ac:dyDescent="0.25">
      <c r="A7" s="73">
        <v>2</v>
      </c>
      <c r="B7" s="14">
        <v>12713.44</v>
      </c>
      <c r="C7" s="4">
        <v>12844.64</v>
      </c>
      <c r="D7" s="4">
        <f t="shared" si="3"/>
        <v>131.19999999999891</v>
      </c>
      <c r="E7" s="4">
        <f t="shared" si="4"/>
        <v>21.865573333333149</v>
      </c>
      <c r="F7" s="75">
        <f t="shared" si="5"/>
        <v>10.932786666666575</v>
      </c>
      <c r="G7" s="14">
        <v>13713.44</v>
      </c>
      <c r="H7" s="21">
        <v>13754.64</v>
      </c>
      <c r="I7" s="24">
        <f t="shared" si="0"/>
        <v>41.199999999998909</v>
      </c>
      <c r="J7" s="24">
        <f t="shared" si="1"/>
        <v>6.8663233333331517</v>
      </c>
      <c r="K7" s="36">
        <f t="shared" si="2"/>
        <v>3.4331616666665759</v>
      </c>
      <c r="L7" s="14">
        <v>14713.44</v>
      </c>
      <c r="M7" s="4">
        <v>14713.44</v>
      </c>
      <c r="N7" s="24">
        <f t="shared" ref="N7:N32" si="6">SUM(M7-L7)</f>
        <v>0</v>
      </c>
      <c r="O7" s="24">
        <f t="shared" ref="O7:O32" si="7">SUM(N7*1.9999/12)</f>
        <v>0</v>
      </c>
      <c r="P7" s="36">
        <f t="shared" ref="P7:P32" si="8">SUM(N7*1.9999/24)</f>
        <v>0</v>
      </c>
      <c r="Q7" s="14">
        <v>15713.44</v>
      </c>
      <c r="R7" s="4">
        <v>15713.44</v>
      </c>
      <c r="S7" s="24">
        <f t="shared" ref="S7:S32" si="9">SUM(R7-Q7)</f>
        <v>0</v>
      </c>
      <c r="T7" s="24">
        <f t="shared" ref="T7:T32" si="10">SUM(S7*1.9999/12)</f>
        <v>0</v>
      </c>
      <c r="U7" s="36">
        <f t="shared" ref="U7:U32" si="11">SUM(S7*1.9999/24)</f>
        <v>0</v>
      </c>
    </row>
    <row r="8" spans="1:21" ht="16.5" customHeight="1" x14ac:dyDescent="0.25">
      <c r="A8" s="73">
        <v>3</v>
      </c>
      <c r="B8" s="14">
        <v>12824.34</v>
      </c>
      <c r="C8" s="4">
        <v>12917.79</v>
      </c>
      <c r="D8" s="4">
        <f t="shared" si="3"/>
        <v>93.450000000000728</v>
      </c>
      <c r="E8" s="4">
        <f t="shared" si="4"/>
        <v>15.574221250000122</v>
      </c>
      <c r="F8" s="75">
        <f t="shared" si="5"/>
        <v>7.7871106250000608</v>
      </c>
      <c r="G8" s="14">
        <v>13824.34</v>
      </c>
      <c r="H8" s="21">
        <v>13827.79</v>
      </c>
      <c r="I8" s="24">
        <f t="shared" si="0"/>
        <v>3.4500000000007276</v>
      </c>
      <c r="J8" s="24">
        <f t="shared" si="1"/>
        <v>0.57497125000012128</v>
      </c>
      <c r="K8" s="36">
        <f t="shared" si="2"/>
        <v>0.28748562500006064</v>
      </c>
      <c r="L8" s="14">
        <v>14824.34</v>
      </c>
      <c r="M8" s="4">
        <v>14824.34</v>
      </c>
      <c r="N8" s="24">
        <f t="shared" si="6"/>
        <v>0</v>
      </c>
      <c r="O8" s="24">
        <f t="shared" si="7"/>
        <v>0</v>
      </c>
      <c r="P8" s="36">
        <f t="shared" si="8"/>
        <v>0</v>
      </c>
      <c r="Q8" s="14">
        <v>15824.34</v>
      </c>
      <c r="R8" s="4">
        <v>15824.34</v>
      </c>
      <c r="S8" s="24">
        <f t="shared" si="9"/>
        <v>0</v>
      </c>
      <c r="T8" s="24">
        <f t="shared" si="10"/>
        <v>0</v>
      </c>
      <c r="U8" s="36">
        <f t="shared" si="11"/>
        <v>0</v>
      </c>
    </row>
    <row r="9" spans="1:21" ht="16.5" customHeight="1" x14ac:dyDescent="0.25">
      <c r="A9" s="73">
        <v>4</v>
      </c>
      <c r="B9" s="14">
        <v>12824.34</v>
      </c>
      <c r="C9" s="4">
        <v>12929.94</v>
      </c>
      <c r="D9" s="4">
        <f t="shared" si="3"/>
        <v>105.60000000000036</v>
      </c>
      <c r="E9" s="4">
        <f t="shared" si="4"/>
        <v>17.59912000000006</v>
      </c>
      <c r="F9" s="75">
        <f t="shared" si="5"/>
        <v>8.7995600000000298</v>
      </c>
      <c r="G9" s="14">
        <v>13824.34</v>
      </c>
      <c r="H9" s="21">
        <v>13839.94</v>
      </c>
      <c r="I9" s="24">
        <f t="shared" si="0"/>
        <v>15.600000000000364</v>
      </c>
      <c r="J9" s="24">
        <f t="shared" si="1"/>
        <v>2.5998700000000605</v>
      </c>
      <c r="K9" s="36">
        <f t="shared" si="2"/>
        <v>1.2999350000000303</v>
      </c>
      <c r="L9" s="14">
        <v>14824.34</v>
      </c>
      <c r="M9" s="4">
        <v>14824.34</v>
      </c>
      <c r="N9" s="24">
        <f t="shared" si="6"/>
        <v>0</v>
      </c>
      <c r="O9" s="24">
        <f t="shared" si="7"/>
        <v>0</v>
      </c>
      <c r="P9" s="36">
        <f t="shared" si="8"/>
        <v>0</v>
      </c>
      <c r="Q9" s="14">
        <v>15824.34</v>
      </c>
      <c r="R9" s="4">
        <v>15824.34</v>
      </c>
      <c r="S9" s="24">
        <f t="shared" si="9"/>
        <v>0</v>
      </c>
      <c r="T9" s="24">
        <f t="shared" si="10"/>
        <v>0</v>
      </c>
      <c r="U9" s="36">
        <f t="shared" si="11"/>
        <v>0</v>
      </c>
    </row>
    <row r="10" spans="1:21" ht="16.5" customHeight="1" x14ac:dyDescent="0.25">
      <c r="A10" s="73">
        <v>5</v>
      </c>
      <c r="B10" s="14">
        <v>12883.68</v>
      </c>
      <c r="C10" s="4">
        <v>12974.72</v>
      </c>
      <c r="D10" s="4">
        <f t="shared" si="3"/>
        <v>91.039999999999054</v>
      </c>
      <c r="E10" s="4">
        <f t="shared" si="4"/>
        <v>15.172574666666508</v>
      </c>
      <c r="F10" s="75">
        <f t="shared" si="5"/>
        <v>7.5862873333332539</v>
      </c>
      <c r="G10" s="14">
        <v>13883.68</v>
      </c>
      <c r="H10" s="21">
        <v>13884.72</v>
      </c>
      <c r="I10" s="24">
        <f t="shared" si="0"/>
        <v>1.0399999999990541</v>
      </c>
      <c r="J10" s="24">
        <f t="shared" si="1"/>
        <v>0.17332466666650903</v>
      </c>
      <c r="K10" s="36">
        <f t="shared" si="2"/>
        <v>8.6662333333254515E-2</v>
      </c>
      <c r="L10" s="14">
        <v>14883.68</v>
      </c>
      <c r="M10" s="4">
        <v>14883.68</v>
      </c>
      <c r="N10" s="24">
        <f t="shared" si="6"/>
        <v>0</v>
      </c>
      <c r="O10" s="24">
        <f t="shared" si="7"/>
        <v>0</v>
      </c>
      <c r="P10" s="36">
        <f t="shared" si="8"/>
        <v>0</v>
      </c>
      <c r="Q10" s="14">
        <v>15883.68</v>
      </c>
      <c r="R10" s="4">
        <v>15883.68</v>
      </c>
      <c r="S10" s="24">
        <f t="shared" si="9"/>
        <v>0</v>
      </c>
      <c r="T10" s="24">
        <f t="shared" si="10"/>
        <v>0</v>
      </c>
      <c r="U10" s="36">
        <f t="shared" si="11"/>
        <v>0</v>
      </c>
    </row>
    <row r="11" spans="1:21" ht="16.5" customHeight="1" x14ac:dyDescent="0.25">
      <c r="A11" s="73">
        <v>6</v>
      </c>
      <c r="B11" s="15">
        <v>12883.68</v>
      </c>
      <c r="C11" s="4">
        <v>12986.87</v>
      </c>
      <c r="D11" s="4">
        <f t="shared" ref="D11" si="12">SUM(C11-B11)</f>
        <v>103.19000000000051</v>
      </c>
      <c r="E11" s="4">
        <f t="shared" si="4"/>
        <v>17.19747341666675</v>
      </c>
      <c r="F11" s="75">
        <f t="shared" ref="F11" si="13">SUM(D11*1.9999/24)</f>
        <v>8.5987367083333748</v>
      </c>
      <c r="G11" s="14">
        <v>13883.68</v>
      </c>
      <c r="H11" s="21">
        <v>13896.87</v>
      </c>
      <c r="I11" s="24">
        <f t="shared" si="0"/>
        <v>13.190000000000509</v>
      </c>
      <c r="J11" s="24">
        <f t="shared" si="1"/>
        <v>2.1982234166667518</v>
      </c>
      <c r="K11" s="36">
        <f t="shared" si="2"/>
        <v>1.0991117083333759</v>
      </c>
      <c r="L11" s="14">
        <v>14883.68</v>
      </c>
      <c r="M11" s="4">
        <v>14883.68</v>
      </c>
      <c r="N11" s="24">
        <f t="shared" si="6"/>
        <v>0</v>
      </c>
      <c r="O11" s="24">
        <f t="shared" si="7"/>
        <v>0</v>
      </c>
      <c r="P11" s="36">
        <f t="shared" si="8"/>
        <v>0</v>
      </c>
      <c r="Q11" s="14">
        <v>15883.68</v>
      </c>
      <c r="R11" s="4">
        <v>15883.68</v>
      </c>
      <c r="S11" s="24">
        <f t="shared" si="9"/>
        <v>0</v>
      </c>
      <c r="T11" s="24">
        <f t="shared" si="10"/>
        <v>0</v>
      </c>
      <c r="U11" s="36">
        <f t="shared" si="11"/>
        <v>0</v>
      </c>
    </row>
    <row r="12" spans="1:21" ht="16.5" customHeight="1" x14ac:dyDescent="0.25">
      <c r="A12" s="73">
        <v>7</v>
      </c>
      <c r="B12" s="14">
        <v>12943.02</v>
      </c>
      <c r="C12" s="4">
        <v>13031.66</v>
      </c>
      <c r="D12" s="4">
        <f t="shared" si="3"/>
        <v>88.639999999999418</v>
      </c>
      <c r="E12" s="4">
        <f t="shared" si="4"/>
        <v>14.772594666666571</v>
      </c>
      <c r="F12" s="75">
        <f t="shared" si="5"/>
        <v>7.3862973333332853</v>
      </c>
      <c r="G12" s="14">
        <v>13943.02</v>
      </c>
      <c r="H12" s="21">
        <v>13943.02</v>
      </c>
      <c r="I12" s="24">
        <f t="shared" si="0"/>
        <v>0</v>
      </c>
      <c r="J12" s="24">
        <f t="shared" si="1"/>
        <v>0</v>
      </c>
      <c r="K12" s="36">
        <f t="shared" si="2"/>
        <v>0</v>
      </c>
      <c r="L12" s="14">
        <v>14943.02</v>
      </c>
      <c r="M12" s="4">
        <v>14943.02</v>
      </c>
      <c r="N12" s="24">
        <f t="shared" si="6"/>
        <v>0</v>
      </c>
      <c r="O12" s="24">
        <f t="shared" si="7"/>
        <v>0</v>
      </c>
      <c r="P12" s="36">
        <f t="shared" si="8"/>
        <v>0</v>
      </c>
      <c r="Q12" s="14">
        <v>15943.02</v>
      </c>
      <c r="R12" s="4">
        <v>15943.02</v>
      </c>
      <c r="S12" s="24">
        <f t="shared" si="9"/>
        <v>0</v>
      </c>
      <c r="T12" s="24">
        <f t="shared" si="10"/>
        <v>0</v>
      </c>
      <c r="U12" s="36">
        <f t="shared" si="11"/>
        <v>0</v>
      </c>
    </row>
    <row r="13" spans="1:21" ht="16.5" customHeight="1" x14ac:dyDescent="0.25">
      <c r="A13" s="73">
        <v>8</v>
      </c>
      <c r="B13" s="14">
        <v>12943.02</v>
      </c>
      <c r="C13" s="4">
        <v>13043.36</v>
      </c>
      <c r="D13" s="4">
        <f t="shared" si="3"/>
        <v>100.34000000000015</v>
      </c>
      <c r="E13" s="4">
        <f t="shared" si="4"/>
        <v>16.722497166666692</v>
      </c>
      <c r="F13" s="75">
        <f t="shared" si="5"/>
        <v>8.3612485833333459</v>
      </c>
      <c r="G13" s="14">
        <v>13943.02</v>
      </c>
      <c r="H13" s="21">
        <v>13953.36</v>
      </c>
      <c r="I13" s="24">
        <f t="shared" si="0"/>
        <v>10.340000000000146</v>
      </c>
      <c r="J13" s="24">
        <f t="shared" si="1"/>
        <v>1.7232471666666909</v>
      </c>
      <c r="K13" s="36">
        <f t="shared" si="2"/>
        <v>0.86162358333334543</v>
      </c>
      <c r="L13" s="14">
        <v>14943.02</v>
      </c>
      <c r="M13" s="4">
        <v>14943.02</v>
      </c>
      <c r="N13" s="24">
        <f t="shared" si="6"/>
        <v>0</v>
      </c>
      <c r="O13" s="24">
        <f t="shared" si="7"/>
        <v>0</v>
      </c>
      <c r="P13" s="36">
        <f t="shared" si="8"/>
        <v>0</v>
      </c>
      <c r="Q13" s="14">
        <v>15943.02</v>
      </c>
      <c r="R13" s="4">
        <v>15943.02</v>
      </c>
      <c r="S13" s="24">
        <f t="shared" si="9"/>
        <v>0</v>
      </c>
      <c r="T13" s="24">
        <f t="shared" si="10"/>
        <v>0</v>
      </c>
      <c r="U13" s="36">
        <f t="shared" si="11"/>
        <v>0</v>
      </c>
    </row>
    <row r="14" spans="1:21" ht="16.5" customHeight="1" x14ac:dyDescent="0.25">
      <c r="A14" s="73">
        <v>9</v>
      </c>
      <c r="B14" s="14">
        <v>13002.36</v>
      </c>
      <c r="C14" s="4">
        <v>13088.15</v>
      </c>
      <c r="D14" s="4">
        <f t="shared" si="3"/>
        <v>85.789999999999054</v>
      </c>
      <c r="E14" s="4">
        <f t="shared" si="4"/>
        <v>14.297618416666509</v>
      </c>
      <c r="F14" s="75">
        <f t="shared" si="5"/>
        <v>7.1488092083332546</v>
      </c>
      <c r="G14" s="14">
        <v>14002.36</v>
      </c>
      <c r="H14" s="21">
        <v>14002.36</v>
      </c>
      <c r="I14" s="24">
        <f t="shared" si="0"/>
        <v>0</v>
      </c>
      <c r="J14" s="24">
        <f t="shared" si="1"/>
        <v>0</v>
      </c>
      <c r="K14" s="36">
        <f t="shared" si="2"/>
        <v>0</v>
      </c>
      <c r="L14" s="14">
        <v>15002.36</v>
      </c>
      <c r="M14" s="4">
        <v>15002.36</v>
      </c>
      <c r="N14" s="24">
        <f t="shared" si="6"/>
        <v>0</v>
      </c>
      <c r="O14" s="24">
        <f t="shared" si="7"/>
        <v>0</v>
      </c>
      <c r="P14" s="36">
        <f t="shared" si="8"/>
        <v>0</v>
      </c>
      <c r="Q14" s="14">
        <v>16002.36</v>
      </c>
      <c r="R14" s="4">
        <v>16002.36</v>
      </c>
      <c r="S14" s="24">
        <f t="shared" si="9"/>
        <v>0</v>
      </c>
      <c r="T14" s="24">
        <f t="shared" si="10"/>
        <v>0</v>
      </c>
      <c r="U14" s="36">
        <f t="shared" si="11"/>
        <v>0</v>
      </c>
    </row>
    <row r="15" spans="1:21" ht="16.5" customHeight="1" x14ac:dyDescent="0.25">
      <c r="A15" s="73">
        <v>10</v>
      </c>
      <c r="B15" s="14">
        <v>13002.36</v>
      </c>
      <c r="C15" s="4">
        <v>13100.3</v>
      </c>
      <c r="D15" s="4">
        <f t="shared" si="3"/>
        <v>97.93999999999869</v>
      </c>
      <c r="E15" s="4">
        <f t="shared" si="4"/>
        <v>16.322517166666447</v>
      </c>
      <c r="F15" s="75">
        <f t="shared" si="5"/>
        <v>8.1612585833332236</v>
      </c>
      <c r="G15" s="14">
        <v>14002.36</v>
      </c>
      <c r="H15" s="21">
        <v>14010.3</v>
      </c>
      <c r="I15" s="24">
        <f t="shared" si="0"/>
        <v>7.9399999999986903</v>
      </c>
      <c r="J15" s="24">
        <f t="shared" si="1"/>
        <v>1.3232671666664484</v>
      </c>
      <c r="K15" s="36">
        <f t="shared" si="2"/>
        <v>0.6616335833332242</v>
      </c>
      <c r="L15" s="14">
        <v>15002.36</v>
      </c>
      <c r="M15" s="4">
        <v>15002.36</v>
      </c>
      <c r="N15" s="24">
        <f t="shared" si="6"/>
        <v>0</v>
      </c>
      <c r="O15" s="24">
        <f t="shared" si="7"/>
        <v>0</v>
      </c>
      <c r="P15" s="36">
        <f t="shared" si="8"/>
        <v>0</v>
      </c>
      <c r="Q15" s="14">
        <v>16002.36</v>
      </c>
      <c r="R15" s="4">
        <v>16002.36</v>
      </c>
      <c r="S15" s="24">
        <f t="shared" si="9"/>
        <v>0</v>
      </c>
      <c r="T15" s="24">
        <f t="shared" si="10"/>
        <v>0</v>
      </c>
      <c r="U15" s="36">
        <f t="shared" si="11"/>
        <v>0</v>
      </c>
    </row>
    <row r="16" spans="1:21" ht="16.5" customHeight="1" x14ac:dyDescent="0.25">
      <c r="A16" s="73">
        <v>11</v>
      </c>
      <c r="B16" s="14">
        <v>13061.7</v>
      </c>
      <c r="C16" s="4">
        <v>13145.09</v>
      </c>
      <c r="D16" s="4">
        <f t="shared" si="3"/>
        <v>83.389999999999418</v>
      </c>
      <c r="E16" s="4">
        <f t="shared" si="4"/>
        <v>13.897638416666569</v>
      </c>
      <c r="F16" s="75">
        <f t="shared" si="5"/>
        <v>6.9488192083332843</v>
      </c>
      <c r="G16" s="14">
        <v>14061.7</v>
      </c>
      <c r="H16" s="21">
        <v>14061.7</v>
      </c>
      <c r="I16" s="24">
        <f t="shared" si="0"/>
        <v>0</v>
      </c>
      <c r="J16" s="24">
        <f t="shared" si="1"/>
        <v>0</v>
      </c>
      <c r="K16" s="36">
        <f t="shared" si="2"/>
        <v>0</v>
      </c>
      <c r="L16" s="14">
        <v>15061.7</v>
      </c>
      <c r="M16" s="4">
        <v>15061.7</v>
      </c>
      <c r="N16" s="24">
        <f t="shared" si="6"/>
        <v>0</v>
      </c>
      <c r="O16" s="24">
        <f t="shared" si="7"/>
        <v>0</v>
      </c>
      <c r="P16" s="36">
        <f t="shared" si="8"/>
        <v>0</v>
      </c>
      <c r="Q16" s="14">
        <v>16061.7</v>
      </c>
      <c r="R16" s="4">
        <v>16061.7</v>
      </c>
      <c r="S16" s="24">
        <f t="shared" si="9"/>
        <v>0</v>
      </c>
      <c r="T16" s="24">
        <f t="shared" si="10"/>
        <v>0</v>
      </c>
      <c r="U16" s="36">
        <f t="shared" si="11"/>
        <v>0</v>
      </c>
    </row>
    <row r="17" spans="1:21" ht="16.5" customHeight="1" x14ac:dyDescent="0.25">
      <c r="A17" s="73">
        <v>12</v>
      </c>
      <c r="B17" s="14">
        <v>13061.7</v>
      </c>
      <c r="C17" s="4">
        <v>13157.24</v>
      </c>
      <c r="D17" s="4">
        <f t="shared" si="3"/>
        <v>95.539999999999054</v>
      </c>
      <c r="E17" s="4">
        <f t="shared" si="4"/>
        <v>15.922537166666508</v>
      </c>
      <c r="F17" s="75">
        <f t="shared" si="5"/>
        <v>7.9612685833332542</v>
      </c>
      <c r="G17" s="14">
        <v>14061.7</v>
      </c>
      <c r="H17" s="21">
        <v>14067.24</v>
      </c>
      <c r="I17" s="24">
        <f t="shared" si="0"/>
        <v>5.5399999999990541</v>
      </c>
      <c r="J17" s="24">
        <f t="shared" si="1"/>
        <v>0.92328716666650912</v>
      </c>
      <c r="K17" s="36">
        <f t="shared" si="2"/>
        <v>0.46164358333325456</v>
      </c>
      <c r="L17" s="14">
        <v>15061.7</v>
      </c>
      <c r="M17" s="4">
        <v>15061.7</v>
      </c>
      <c r="N17" s="24">
        <f t="shared" si="6"/>
        <v>0</v>
      </c>
      <c r="O17" s="24">
        <f t="shared" si="7"/>
        <v>0</v>
      </c>
      <c r="P17" s="36">
        <f t="shared" si="8"/>
        <v>0</v>
      </c>
      <c r="Q17" s="14">
        <v>16061.7</v>
      </c>
      <c r="R17" s="4">
        <v>16061.7</v>
      </c>
      <c r="S17" s="24">
        <f t="shared" si="9"/>
        <v>0</v>
      </c>
      <c r="T17" s="24">
        <f t="shared" si="10"/>
        <v>0</v>
      </c>
      <c r="U17" s="36">
        <f t="shared" si="11"/>
        <v>0</v>
      </c>
    </row>
    <row r="18" spans="1:21" ht="16.5" customHeight="1" x14ac:dyDescent="0.25">
      <c r="A18" s="73">
        <v>13</v>
      </c>
      <c r="B18" s="14">
        <v>13121.04</v>
      </c>
      <c r="C18" s="4">
        <v>13202.02</v>
      </c>
      <c r="D18" s="4">
        <f t="shared" si="3"/>
        <v>80.979999999999563</v>
      </c>
      <c r="E18" s="4">
        <f t="shared" si="4"/>
        <v>13.495991833333262</v>
      </c>
      <c r="F18" s="75">
        <f t="shared" si="5"/>
        <v>6.747995916666631</v>
      </c>
      <c r="G18" s="14">
        <v>14121.04</v>
      </c>
      <c r="H18" s="21">
        <v>14121.04</v>
      </c>
      <c r="I18" s="24">
        <f t="shared" si="0"/>
        <v>0</v>
      </c>
      <c r="J18" s="24">
        <f t="shared" si="1"/>
        <v>0</v>
      </c>
      <c r="K18" s="36">
        <f t="shared" si="2"/>
        <v>0</v>
      </c>
      <c r="L18" s="14">
        <v>15121.04</v>
      </c>
      <c r="M18" s="4">
        <v>15121.04</v>
      </c>
      <c r="N18" s="24">
        <f t="shared" si="6"/>
        <v>0</v>
      </c>
      <c r="O18" s="24">
        <f t="shared" si="7"/>
        <v>0</v>
      </c>
      <c r="P18" s="36">
        <f t="shared" si="8"/>
        <v>0</v>
      </c>
      <c r="Q18" s="14">
        <v>16121.04</v>
      </c>
      <c r="R18" s="4">
        <v>16121.04</v>
      </c>
      <c r="S18" s="24">
        <f t="shared" si="9"/>
        <v>0</v>
      </c>
      <c r="T18" s="24">
        <f t="shared" si="10"/>
        <v>0</v>
      </c>
      <c r="U18" s="36">
        <f t="shared" si="11"/>
        <v>0</v>
      </c>
    </row>
    <row r="19" spans="1:21" ht="16.5" customHeight="1" x14ac:dyDescent="0.25">
      <c r="A19" s="73">
        <v>14</v>
      </c>
      <c r="B19" s="14">
        <v>13121.04</v>
      </c>
      <c r="C19" s="4">
        <v>13214.17</v>
      </c>
      <c r="D19" s="4">
        <f t="shared" si="3"/>
        <v>93.1299999999992</v>
      </c>
      <c r="E19" s="4">
        <f t="shared" si="4"/>
        <v>15.5208905833332</v>
      </c>
      <c r="F19" s="75">
        <f t="shared" si="5"/>
        <v>7.7604452916666</v>
      </c>
      <c r="G19" s="14">
        <v>14121.04</v>
      </c>
      <c r="H19" s="21">
        <v>14124.17</v>
      </c>
      <c r="I19" s="24">
        <f t="shared" si="0"/>
        <v>3.1299999999991996</v>
      </c>
      <c r="J19" s="24">
        <f t="shared" si="1"/>
        <v>0.52164058333319996</v>
      </c>
      <c r="K19" s="36">
        <f t="shared" si="2"/>
        <v>0.26082029166659998</v>
      </c>
      <c r="L19" s="14">
        <v>15121.04</v>
      </c>
      <c r="M19" s="4">
        <v>15121.04</v>
      </c>
      <c r="N19" s="24">
        <f t="shared" si="6"/>
        <v>0</v>
      </c>
      <c r="O19" s="24">
        <f t="shared" si="7"/>
        <v>0</v>
      </c>
      <c r="P19" s="36">
        <f t="shared" si="8"/>
        <v>0</v>
      </c>
      <c r="Q19" s="14">
        <v>16121.04</v>
      </c>
      <c r="R19" s="4">
        <v>16121.04</v>
      </c>
      <c r="S19" s="24">
        <f t="shared" si="9"/>
        <v>0</v>
      </c>
      <c r="T19" s="24">
        <f t="shared" si="10"/>
        <v>0</v>
      </c>
      <c r="U19" s="36">
        <f t="shared" si="11"/>
        <v>0</v>
      </c>
    </row>
    <row r="20" spans="1:21" ht="16.5" customHeight="1" x14ac:dyDescent="0.25">
      <c r="A20" s="73">
        <v>15</v>
      </c>
      <c r="B20" s="14">
        <v>13180.38</v>
      </c>
      <c r="C20" s="4">
        <v>13258.96</v>
      </c>
      <c r="D20" s="4">
        <f t="shared" si="3"/>
        <v>78.579999999999927</v>
      </c>
      <c r="E20" s="4">
        <f t="shared" si="4"/>
        <v>13.096011833333321</v>
      </c>
      <c r="F20" s="75">
        <f t="shared" si="5"/>
        <v>6.5480059166666607</v>
      </c>
      <c r="G20" s="14">
        <v>14180.38</v>
      </c>
      <c r="H20" s="21">
        <v>14180.38</v>
      </c>
      <c r="I20" s="24">
        <f t="shared" si="0"/>
        <v>0</v>
      </c>
      <c r="J20" s="24">
        <f t="shared" si="1"/>
        <v>0</v>
      </c>
      <c r="K20" s="36">
        <f t="shared" si="2"/>
        <v>0</v>
      </c>
      <c r="L20" s="14">
        <v>15180.38</v>
      </c>
      <c r="M20" s="4">
        <v>15180.38</v>
      </c>
      <c r="N20" s="24">
        <f t="shared" si="6"/>
        <v>0</v>
      </c>
      <c r="O20" s="24">
        <f t="shared" si="7"/>
        <v>0</v>
      </c>
      <c r="P20" s="36">
        <f t="shared" si="8"/>
        <v>0</v>
      </c>
      <c r="Q20" s="14">
        <v>16180.38</v>
      </c>
      <c r="R20" s="4">
        <v>16180.38</v>
      </c>
      <c r="S20" s="24">
        <f t="shared" si="9"/>
        <v>0</v>
      </c>
      <c r="T20" s="24">
        <f t="shared" si="10"/>
        <v>0</v>
      </c>
      <c r="U20" s="36">
        <f t="shared" si="11"/>
        <v>0</v>
      </c>
    </row>
    <row r="21" spans="1:21" ht="16.5" customHeight="1" x14ac:dyDescent="0.25">
      <c r="A21" s="73">
        <v>16</v>
      </c>
      <c r="B21" s="14">
        <v>13180.38</v>
      </c>
      <c r="C21" s="4">
        <v>13271.11</v>
      </c>
      <c r="D21" s="4">
        <f t="shared" si="3"/>
        <v>90.730000000001382</v>
      </c>
      <c r="E21" s="4">
        <f t="shared" si="4"/>
        <v>15.120910583333563</v>
      </c>
      <c r="F21" s="75">
        <f t="shared" si="5"/>
        <v>7.5604552916667815</v>
      </c>
      <c r="G21" s="14">
        <v>14180.38</v>
      </c>
      <c r="H21" s="21">
        <v>14181.11</v>
      </c>
      <c r="I21" s="24">
        <f t="shared" si="0"/>
        <v>0.73000000000138243</v>
      </c>
      <c r="J21" s="24">
        <f t="shared" si="1"/>
        <v>0.12166058333356372</v>
      </c>
      <c r="K21" s="36">
        <f t="shared" si="2"/>
        <v>6.0830291666781861E-2</v>
      </c>
      <c r="L21" s="14">
        <v>15180.38</v>
      </c>
      <c r="M21" s="4">
        <v>15180.38</v>
      </c>
      <c r="N21" s="24">
        <f t="shared" si="6"/>
        <v>0</v>
      </c>
      <c r="O21" s="24">
        <f t="shared" si="7"/>
        <v>0</v>
      </c>
      <c r="P21" s="36">
        <f t="shared" si="8"/>
        <v>0</v>
      </c>
      <c r="Q21" s="14">
        <v>16180.38</v>
      </c>
      <c r="R21" s="4">
        <v>16180.38</v>
      </c>
      <c r="S21" s="24">
        <f t="shared" si="9"/>
        <v>0</v>
      </c>
      <c r="T21" s="24">
        <f t="shared" si="10"/>
        <v>0</v>
      </c>
      <c r="U21" s="36">
        <f t="shared" si="11"/>
        <v>0</v>
      </c>
    </row>
    <row r="22" spans="1:21" ht="16.5" customHeight="1" x14ac:dyDescent="0.25">
      <c r="A22" s="73">
        <v>17</v>
      </c>
      <c r="B22" s="14">
        <v>13239.72</v>
      </c>
      <c r="C22" s="4">
        <v>13315.9</v>
      </c>
      <c r="D22" s="4">
        <f t="shared" si="3"/>
        <v>76.180000000000291</v>
      </c>
      <c r="E22" s="4">
        <f t="shared" si="4"/>
        <v>12.696031833333381</v>
      </c>
      <c r="F22" s="75">
        <f t="shared" si="5"/>
        <v>6.3480159166666903</v>
      </c>
      <c r="G22" s="14">
        <v>14239.72</v>
      </c>
      <c r="H22" s="21">
        <v>14239.72</v>
      </c>
      <c r="I22" s="24">
        <f t="shared" si="0"/>
        <v>0</v>
      </c>
      <c r="J22" s="24">
        <f t="shared" si="1"/>
        <v>0</v>
      </c>
      <c r="K22" s="36">
        <f t="shared" si="2"/>
        <v>0</v>
      </c>
      <c r="L22" s="14">
        <v>15239.72</v>
      </c>
      <c r="M22" s="4">
        <v>15239.72</v>
      </c>
      <c r="N22" s="24">
        <f t="shared" si="6"/>
        <v>0</v>
      </c>
      <c r="O22" s="24">
        <f t="shared" si="7"/>
        <v>0</v>
      </c>
      <c r="P22" s="36">
        <f t="shared" si="8"/>
        <v>0</v>
      </c>
      <c r="Q22" s="14">
        <v>16239.72</v>
      </c>
      <c r="R22" s="4">
        <v>16239.72</v>
      </c>
      <c r="S22" s="24">
        <f t="shared" si="9"/>
        <v>0</v>
      </c>
      <c r="T22" s="24">
        <f t="shared" si="10"/>
        <v>0</v>
      </c>
      <c r="U22" s="36">
        <f t="shared" si="11"/>
        <v>0</v>
      </c>
    </row>
    <row r="23" spans="1:21" ht="16.5" customHeight="1" x14ac:dyDescent="0.25">
      <c r="A23" s="73">
        <v>18</v>
      </c>
      <c r="B23" s="14">
        <v>13239.72</v>
      </c>
      <c r="C23" s="4">
        <v>13328.05</v>
      </c>
      <c r="D23" s="4">
        <f t="shared" si="3"/>
        <v>88.329999999999927</v>
      </c>
      <c r="E23" s="4">
        <f t="shared" si="4"/>
        <v>14.72093058333332</v>
      </c>
      <c r="F23" s="75">
        <f t="shared" si="5"/>
        <v>7.3604652916666602</v>
      </c>
      <c r="G23" s="14">
        <v>14239.72</v>
      </c>
      <c r="H23" s="21">
        <v>14239.72</v>
      </c>
      <c r="I23" s="24">
        <f t="shared" si="0"/>
        <v>0</v>
      </c>
      <c r="J23" s="24">
        <f t="shared" si="1"/>
        <v>0</v>
      </c>
      <c r="K23" s="36">
        <f t="shared" si="2"/>
        <v>0</v>
      </c>
      <c r="L23" s="14">
        <v>15239.72</v>
      </c>
      <c r="M23" s="4">
        <v>15239.72</v>
      </c>
      <c r="N23" s="24">
        <f t="shared" si="6"/>
        <v>0</v>
      </c>
      <c r="O23" s="24">
        <f t="shared" si="7"/>
        <v>0</v>
      </c>
      <c r="P23" s="36">
        <f t="shared" si="8"/>
        <v>0</v>
      </c>
      <c r="Q23" s="14">
        <v>16239.72</v>
      </c>
      <c r="R23" s="4">
        <v>16239.72</v>
      </c>
      <c r="S23" s="24">
        <f t="shared" si="9"/>
        <v>0</v>
      </c>
      <c r="T23" s="24">
        <f t="shared" si="10"/>
        <v>0</v>
      </c>
      <c r="U23" s="36">
        <f t="shared" si="11"/>
        <v>0</v>
      </c>
    </row>
    <row r="24" spans="1:21" ht="16.5" customHeight="1" x14ac:dyDescent="0.25">
      <c r="A24" s="73">
        <v>19</v>
      </c>
      <c r="B24" s="14">
        <v>13299.06</v>
      </c>
      <c r="C24" s="4">
        <v>13372.83</v>
      </c>
      <c r="D24" s="4">
        <f t="shared" si="3"/>
        <v>73.770000000000437</v>
      </c>
      <c r="E24" s="4">
        <f t="shared" si="4"/>
        <v>12.294385250000074</v>
      </c>
      <c r="F24" s="75">
        <f t="shared" si="5"/>
        <v>6.147192625000037</v>
      </c>
      <c r="G24" s="14">
        <v>14299.06</v>
      </c>
      <c r="H24" s="21">
        <v>14299.06</v>
      </c>
      <c r="I24" s="24">
        <f t="shared" si="0"/>
        <v>0</v>
      </c>
      <c r="J24" s="24">
        <f t="shared" si="1"/>
        <v>0</v>
      </c>
      <c r="K24" s="36">
        <f t="shared" si="2"/>
        <v>0</v>
      </c>
      <c r="L24" s="14">
        <v>15299.06</v>
      </c>
      <c r="M24" s="4">
        <v>15299.06</v>
      </c>
      <c r="N24" s="24">
        <f t="shared" si="6"/>
        <v>0</v>
      </c>
      <c r="O24" s="24">
        <f t="shared" si="7"/>
        <v>0</v>
      </c>
      <c r="P24" s="36">
        <f t="shared" si="8"/>
        <v>0</v>
      </c>
      <c r="Q24" s="14">
        <v>16299.06</v>
      </c>
      <c r="R24" s="4">
        <v>16299.06</v>
      </c>
      <c r="S24" s="24">
        <f t="shared" si="9"/>
        <v>0</v>
      </c>
      <c r="T24" s="24">
        <f t="shared" si="10"/>
        <v>0</v>
      </c>
      <c r="U24" s="36">
        <f t="shared" si="11"/>
        <v>0</v>
      </c>
    </row>
    <row r="25" spans="1:21" ht="16.5" customHeight="1" x14ac:dyDescent="0.25">
      <c r="A25" s="73">
        <v>20</v>
      </c>
      <c r="B25" s="14">
        <v>13299.06</v>
      </c>
      <c r="C25" s="4">
        <v>13384.98</v>
      </c>
      <c r="D25" s="4">
        <f t="shared" si="3"/>
        <v>85.920000000000073</v>
      </c>
      <c r="E25" s="4">
        <f t="shared" si="4"/>
        <v>14.319284000000012</v>
      </c>
      <c r="F25" s="75">
        <f t="shared" si="5"/>
        <v>7.1596420000000061</v>
      </c>
      <c r="G25" s="14">
        <v>14299.06</v>
      </c>
      <c r="H25" s="21">
        <v>14299.06</v>
      </c>
      <c r="I25" s="24">
        <f t="shared" si="0"/>
        <v>0</v>
      </c>
      <c r="J25" s="24">
        <f t="shared" si="1"/>
        <v>0</v>
      </c>
      <c r="K25" s="36">
        <f t="shared" si="2"/>
        <v>0</v>
      </c>
      <c r="L25" s="14">
        <v>15299.06</v>
      </c>
      <c r="M25" s="4">
        <v>15299.06</v>
      </c>
      <c r="N25" s="24">
        <f t="shared" si="6"/>
        <v>0</v>
      </c>
      <c r="O25" s="24">
        <f t="shared" si="7"/>
        <v>0</v>
      </c>
      <c r="P25" s="36">
        <f t="shared" si="8"/>
        <v>0</v>
      </c>
      <c r="Q25" s="14">
        <v>16299.06</v>
      </c>
      <c r="R25" s="4">
        <v>16299.06</v>
      </c>
      <c r="S25" s="24">
        <f t="shared" si="9"/>
        <v>0</v>
      </c>
      <c r="T25" s="24">
        <f t="shared" si="10"/>
        <v>0</v>
      </c>
      <c r="U25" s="36">
        <f t="shared" si="11"/>
        <v>0</v>
      </c>
    </row>
    <row r="26" spans="1:21" ht="16.5" customHeight="1" x14ac:dyDescent="0.25">
      <c r="A26" s="73">
        <v>21</v>
      </c>
      <c r="B26" s="14">
        <v>13358.4</v>
      </c>
      <c r="C26" s="4">
        <v>13429.77</v>
      </c>
      <c r="D26" s="4">
        <f t="shared" si="3"/>
        <v>71.3700000000008</v>
      </c>
      <c r="E26" s="4">
        <f t="shared" si="4"/>
        <v>11.894405250000133</v>
      </c>
      <c r="F26" s="75">
        <f t="shared" si="5"/>
        <v>5.9472026250000667</v>
      </c>
      <c r="G26" s="14">
        <v>14358.4</v>
      </c>
      <c r="H26" s="21">
        <v>14358.4</v>
      </c>
      <c r="I26" s="24">
        <f t="shared" si="0"/>
        <v>0</v>
      </c>
      <c r="J26" s="24">
        <f t="shared" si="1"/>
        <v>0</v>
      </c>
      <c r="K26" s="36">
        <f t="shared" si="2"/>
        <v>0</v>
      </c>
      <c r="L26" s="14">
        <v>15358.4</v>
      </c>
      <c r="M26" s="4">
        <v>15358.4</v>
      </c>
      <c r="N26" s="24">
        <f t="shared" si="6"/>
        <v>0</v>
      </c>
      <c r="O26" s="24">
        <f t="shared" si="7"/>
        <v>0</v>
      </c>
      <c r="P26" s="36">
        <f t="shared" si="8"/>
        <v>0</v>
      </c>
      <c r="Q26" s="14">
        <v>16358.4</v>
      </c>
      <c r="R26" s="4">
        <v>16358.4</v>
      </c>
      <c r="S26" s="24">
        <f t="shared" si="9"/>
        <v>0</v>
      </c>
      <c r="T26" s="24">
        <f t="shared" si="10"/>
        <v>0</v>
      </c>
      <c r="U26" s="36">
        <f t="shared" si="11"/>
        <v>0</v>
      </c>
    </row>
    <row r="27" spans="1:21" ht="16.5" customHeight="1" x14ac:dyDescent="0.25">
      <c r="A27" s="73">
        <v>22</v>
      </c>
      <c r="B27" s="14">
        <v>13358.4</v>
      </c>
      <c r="C27" s="4">
        <v>13441.47</v>
      </c>
      <c r="D27" s="4">
        <f t="shared" si="3"/>
        <v>83.069999999999709</v>
      </c>
      <c r="E27" s="4">
        <f t="shared" si="4"/>
        <v>13.844307749999951</v>
      </c>
      <c r="F27" s="75">
        <f t="shared" si="5"/>
        <v>6.9221538749999754</v>
      </c>
      <c r="G27" s="14">
        <v>14358.4</v>
      </c>
      <c r="H27" s="21">
        <v>14358.4</v>
      </c>
      <c r="I27" s="24">
        <f t="shared" si="0"/>
        <v>0</v>
      </c>
      <c r="J27" s="24">
        <f t="shared" si="1"/>
        <v>0</v>
      </c>
      <c r="K27" s="36">
        <f t="shared" si="2"/>
        <v>0</v>
      </c>
      <c r="L27" s="14">
        <v>15358.4</v>
      </c>
      <c r="M27" s="4">
        <v>15358.4</v>
      </c>
      <c r="N27" s="24">
        <f t="shared" si="6"/>
        <v>0</v>
      </c>
      <c r="O27" s="24">
        <f t="shared" si="7"/>
        <v>0</v>
      </c>
      <c r="P27" s="36">
        <f t="shared" si="8"/>
        <v>0</v>
      </c>
      <c r="Q27" s="14">
        <v>16358.4</v>
      </c>
      <c r="R27" s="4">
        <v>16358.4</v>
      </c>
      <c r="S27" s="24">
        <f t="shared" si="9"/>
        <v>0</v>
      </c>
      <c r="T27" s="24">
        <f t="shared" si="10"/>
        <v>0</v>
      </c>
      <c r="U27" s="36">
        <f t="shared" si="11"/>
        <v>0</v>
      </c>
    </row>
    <row r="28" spans="1:21" ht="16.5" customHeight="1" x14ac:dyDescent="0.25">
      <c r="A28" s="73">
        <v>23</v>
      </c>
      <c r="B28" s="14">
        <v>13417.74</v>
      </c>
      <c r="C28" s="4">
        <v>13486.26</v>
      </c>
      <c r="D28" s="4">
        <f t="shared" si="3"/>
        <v>68.520000000000437</v>
      </c>
      <c r="E28" s="4">
        <f t="shared" si="4"/>
        <v>11.419429000000072</v>
      </c>
      <c r="F28" s="75">
        <f t="shared" si="5"/>
        <v>5.709714500000036</v>
      </c>
      <c r="G28" s="14">
        <v>14417.74</v>
      </c>
      <c r="H28" s="21">
        <v>14417.74</v>
      </c>
      <c r="I28" s="24">
        <f t="shared" si="0"/>
        <v>0</v>
      </c>
      <c r="J28" s="24">
        <f t="shared" si="1"/>
        <v>0</v>
      </c>
      <c r="K28" s="36">
        <f t="shared" si="2"/>
        <v>0</v>
      </c>
      <c r="L28" s="14">
        <v>15417.74</v>
      </c>
      <c r="M28" s="4">
        <v>15417.74</v>
      </c>
      <c r="N28" s="24">
        <f t="shared" si="6"/>
        <v>0</v>
      </c>
      <c r="O28" s="24">
        <f t="shared" si="7"/>
        <v>0</v>
      </c>
      <c r="P28" s="36">
        <f t="shared" si="8"/>
        <v>0</v>
      </c>
      <c r="Q28" s="14">
        <v>16417.740000000002</v>
      </c>
      <c r="R28" s="4">
        <v>16417.740000000002</v>
      </c>
      <c r="S28" s="24">
        <f t="shared" si="9"/>
        <v>0</v>
      </c>
      <c r="T28" s="24">
        <f t="shared" si="10"/>
        <v>0</v>
      </c>
      <c r="U28" s="36">
        <f t="shared" si="11"/>
        <v>0</v>
      </c>
    </row>
    <row r="29" spans="1:21" ht="16.5" customHeight="1" x14ac:dyDescent="0.25">
      <c r="A29" s="73">
        <v>24</v>
      </c>
      <c r="B29" s="14">
        <v>13417.74</v>
      </c>
      <c r="C29" s="4">
        <v>13498.41</v>
      </c>
      <c r="D29" s="4">
        <f t="shared" si="3"/>
        <v>80.670000000000073</v>
      </c>
      <c r="E29" s="4">
        <f t="shared" si="4"/>
        <v>13.444327750000012</v>
      </c>
      <c r="F29" s="75">
        <f t="shared" si="5"/>
        <v>6.7221638750000059</v>
      </c>
      <c r="G29" s="14">
        <v>14417.74</v>
      </c>
      <c r="H29" s="21">
        <v>14417.74</v>
      </c>
      <c r="I29" s="24">
        <f t="shared" si="0"/>
        <v>0</v>
      </c>
      <c r="J29" s="24">
        <f t="shared" si="1"/>
        <v>0</v>
      </c>
      <c r="K29" s="36">
        <f t="shared" si="2"/>
        <v>0</v>
      </c>
      <c r="L29" s="14">
        <v>15417.74</v>
      </c>
      <c r="M29" s="4">
        <v>15417.74</v>
      </c>
      <c r="N29" s="24">
        <f t="shared" si="6"/>
        <v>0</v>
      </c>
      <c r="O29" s="24">
        <f t="shared" si="7"/>
        <v>0</v>
      </c>
      <c r="P29" s="36">
        <f t="shared" si="8"/>
        <v>0</v>
      </c>
      <c r="Q29" s="14">
        <v>16417.740000000002</v>
      </c>
      <c r="R29" s="4">
        <v>16417.740000000002</v>
      </c>
      <c r="S29" s="24">
        <f t="shared" si="9"/>
        <v>0</v>
      </c>
      <c r="T29" s="24">
        <f t="shared" si="10"/>
        <v>0</v>
      </c>
      <c r="U29" s="36">
        <f t="shared" si="11"/>
        <v>0</v>
      </c>
    </row>
    <row r="30" spans="1:21" ht="16.5" customHeight="1" x14ac:dyDescent="0.25">
      <c r="A30" s="73">
        <v>25</v>
      </c>
      <c r="B30" s="14">
        <v>13545.13</v>
      </c>
      <c r="C30" s="4">
        <v>13580.62</v>
      </c>
      <c r="D30" s="4">
        <f t="shared" si="3"/>
        <v>35.490000000001601</v>
      </c>
      <c r="E30" s="4">
        <f t="shared" si="4"/>
        <v>5.9147042500002662</v>
      </c>
      <c r="F30" s="75">
        <f t="shared" si="5"/>
        <v>2.9573521250001331</v>
      </c>
      <c r="G30" s="14">
        <v>14545.13</v>
      </c>
      <c r="H30" s="21">
        <v>14545.13</v>
      </c>
      <c r="I30" s="24">
        <f t="shared" si="0"/>
        <v>0</v>
      </c>
      <c r="J30" s="24">
        <f t="shared" si="1"/>
        <v>0</v>
      </c>
      <c r="K30" s="36">
        <f t="shared" si="2"/>
        <v>0</v>
      </c>
      <c r="L30" s="14">
        <v>15545.13</v>
      </c>
      <c r="M30" s="4">
        <v>15545.13</v>
      </c>
      <c r="N30" s="24">
        <f t="shared" si="6"/>
        <v>0</v>
      </c>
      <c r="O30" s="24">
        <f t="shared" si="7"/>
        <v>0</v>
      </c>
      <c r="P30" s="36">
        <f t="shared" si="8"/>
        <v>0</v>
      </c>
      <c r="Q30" s="14">
        <v>16545.13</v>
      </c>
      <c r="R30" s="4">
        <v>16545.13</v>
      </c>
      <c r="S30" s="24">
        <f t="shared" si="9"/>
        <v>0</v>
      </c>
      <c r="T30" s="24">
        <f t="shared" si="10"/>
        <v>0</v>
      </c>
      <c r="U30" s="36">
        <f t="shared" si="11"/>
        <v>0</v>
      </c>
    </row>
    <row r="31" spans="1:21" ht="16.5" customHeight="1" x14ac:dyDescent="0.25">
      <c r="A31" s="73">
        <v>26</v>
      </c>
      <c r="B31" s="14">
        <v>13545.13</v>
      </c>
      <c r="C31" s="4">
        <v>13592.77</v>
      </c>
      <c r="D31" s="4">
        <f t="shared" si="3"/>
        <v>47.640000000001237</v>
      </c>
      <c r="E31" s="4">
        <f t="shared" si="4"/>
        <v>7.9396030000002069</v>
      </c>
      <c r="F31" s="75">
        <f t="shared" si="5"/>
        <v>3.9698015000001035</v>
      </c>
      <c r="G31" s="14">
        <v>14545.13</v>
      </c>
      <c r="H31" s="21">
        <v>14545.13</v>
      </c>
      <c r="I31" s="24">
        <f t="shared" si="0"/>
        <v>0</v>
      </c>
      <c r="J31" s="24">
        <f t="shared" si="1"/>
        <v>0</v>
      </c>
      <c r="K31" s="36">
        <f t="shared" si="2"/>
        <v>0</v>
      </c>
      <c r="L31" s="14">
        <v>15545.13</v>
      </c>
      <c r="M31" s="4">
        <v>15545.13</v>
      </c>
      <c r="N31" s="24">
        <f t="shared" si="6"/>
        <v>0</v>
      </c>
      <c r="O31" s="24">
        <f t="shared" si="7"/>
        <v>0</v>
      </c>
      <c r="P31" s="36">
        <f t="shared" si="8"/>
        <v>0</v>
      </c>
      <c r="Q31" s="14">
        <v>16545.13</v>
      </c>
      <c r="R31" s="4">
        <v>16545.13</v>
      </c>
      <c r="S31" s="24">
        <f t="shared" si="9"/>
        <v>0</v>
      </c>
      <c r="T31" s="24">
        <f t="shared" si="10"/>
        <v>0</v>
      </c>
      <c r="U31" s="36">
        <f t="shared" si="11"/>
        <v>0</v>
      </c>
    </row>
    <row r="32" spans="1:21" ht="16.5" customHeight="1" x14ac:dyDescent="0.25">
      <c r="A32" s="73">
        <v>27</v>
      </c>
      <c r="B32" s="14">
        <v>13672.52</v>
      </c>
      <c r="C32" s="4">
        <v>13674.99</v>
      </c>
      <c r="D32" s="4">
        <f t="shared" si="3"/>
        <v>2.4699999999993452</v>
      </c>
      <c r="E32" s="4">
        <f t="shared" si="4"/>
        <v>0.41164608333322422</v>
      </c>
      <c r="F32" s="75">
        <f t="shared" si="5"/>
        <v>0.20582304166661211</v>
      </c>
      <c r="G32" s="37">
        <v>14672.52</v>
      </c>
      <c r="H32" s="32">
        <v>14672.52</v>
      </c>
      <c r="I32" s="33">
        <f t="shared" si="0"/>
        <v>0</v>
      </c>
      <c r="J32" s="33">
        <f t="shared" si="1"/>
        <v>0</v>
      </c>
      <c r="K32" s="38">
        <f t="shared" si="2"/>
        <v>0</v>
      </c>
      <c r="L32" s="37">
        <v>15672.52</v>
      </c>
      <c r="M32" s="34">
        <v>15672.52</v>
      </c>
      <c r="N32" s="33">
        <f t="shared" si="6"/>
        <v>0</v>
      </c>
      <c r="O32" s="33">
        <f t="shared" si="7"/>
        <v>0</v>
      </c>
      <c r="P32" s="38">
        <f t="shared" si="8"/>
        <v>0</v>
      </c>
      <c r="Q32" s="37">
        <v>16672.52</v>
      </c>
      <c r="R32" s="34">
        <v>16672.52</v>
      </c>
      <c r="S32" s="33">
        <f t="shared" si="9"/>
        <v>0</v>
      </c>
      <c r="T32" s="33">
        <f t="shared" si="10"/>
        <v>0</v>
      </c>
      <c r="U32" s="38">
        <f t="shared" si="11"/>
        <v>0</v>
      </c>
    </row>
    <row r="33" spans="1:21" ht="16.5" customHeight="1" x14ac:dyDescent="0.25">
      <c r="A33" s="73">
        <v>28</v>
      </c>
      <c r="B33" s="16"/>
      <c r="C33" s="4">
        <v>13687.14</v>
      </c>
      <c r="D33" s="4"/>
      <c r="E33" s="4"/>
      <c r="F33" s="75"/>
      <c r="G33" s="39"/>
      <c r="H33" s="24">
        <v>14672.52</v>
      </c>
      <c r="I33" s="24"/>
      <c r="J33" s="24"/>
      <c r="K33" s="40"/>
      <c r="L33" s="39"/>
      <c r="M33" s="24">
        <v>15672.52</v>
      </c>
      <c r="N33" s="24"/>
      <c r="O33" s="24"/>
      <c r="P33" s="40"/>
      <c r="Q33" s="39"/>
      <c r="R33" s="24">
        <v>16672.52</v>
      </c>
      <c r="S33" s="24"/>
      <c r="T33" s="24"/>
      <c r="U33" s="40"/>
    </row>
    <row r="34" spans="1:21" ht="16.5" customHeight="1" thickBot="1" x14ac:dyDescent="0.3">
      <c r="A34" s="73">
        <v>29</v>
      </c>
      <c r="B34" s="17"/>
      <c r="C34" s="18">
        <v>13699.29</v>
      </c>
      <c r="D34" s="18"/>
      <c r="E34" s="18"/>
      <c r="F34" s="76"/>
      <c r="G34" s="41"/>
      <c r="H34" s="42">
        <v>14672.52</v>
      </c>
      <c r="I34" s="42"/>
      <c r="J34" s="42"/>
      <c r="K34" s="43"/>
      <c r="L34" s="41"/>
      <c r="M34" s="42">
        <v>15672.52</v>
      </c>
      <c r="N34" s="42"/>
      <c r="O34" s="42"/>
      <c r="P34" s="43"/>
      <c r="Q34" s="41"/>
      <c r="R34" s="42">
        <v>16672.52</v>
      </c>
      <c r="S34" s="42"/>
      <c r="T34" s="42"/>
      <c r="U34" s="43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7CCD9-8222-4C05-846F-551F1ABC035A}">
  <dimension ref="A1:M34"/>
  <sheetViews>
    <sheetView workbookViewId="0">
      <selection sqref="A1:M1"/>
    </sheetView>
  </sheetViews>
  <sheetFormatPr defaultColWidth="11.44140625" defaultRowHeight="14.4" x14ac:dyDescent="0.25"/>
  <cols>
    <col min="1" max="1" width="11.44140625" style="3"/>
    <col min="2" max="13" width="11.44140625" style="5"/>
    <col min="14" max="16384" width="11.44140625" style="3"/>
  </cols>
  <sheetData>
    <row r="1" spans="1:13" ht="25.05" customHeight="1" thickBot="1" x14ac:dyDescent="0.3">
      <c r="A1" s="82" t="s">
        <v>23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9.95" customHeight="1" x14ac:dyDescent="0.3">
      <c r="A2" s="1"/>
      <c r="B2" s="46" t="s">
        <v>4</v>
      </c>
      <c r="C2" s="47"/>
      <c r="D2" s="48"/>
      <c r="E2" s="46" t="s">
        <v>5</v>
      </c>
      <c r="F2" s="47"/>
      <c r="G2" s="48"/>
      <c r="H2" s="46" t="s">
        <v>6</v>
      </c>
      <c r="I2" s="47"/>
      <c r="J2" s="48"/>
      <c r="K2" s="46" t="s">
        <v>7</v>
      </c>
      <c r="L2" s="49"/>
      <c r="M2" s="50"/>
    </row>
    <row r="3" spans="1:13" ht="16.5" customHeight="1" x14ac:dyDescent="0.3">
      <c r="A3" s="1"/>
      <c r="B3" s="7" t="s">
        <v>16</v>
      </c>
      <c r="C3" s="19" t="s">
        <v>17</v>
      </c>
      <c r="D3" s="27" t="s">
        <v>18</v>
      </c>
      <c r="E3" s="7" t="s">
        <v>16</v>
      </c>
      <c r="F3" s="19" t="s">
        <v>17</v>
      </c>
      <c r="G3" s="27" t="s">
        <v>18</v>
      </c>
      <c r="H3" s="7" t="s">
        <v>16</v>
      </c>
      <c r="I3" s="19" t="s">
        <v>17</v>
      </c>
      <c r="J3" s="27" t="s">
        <v>18</v>
      </c>
      <c r="K3" s="7" t="s">
        <v>16</v>
      </c>
      <c r="L3" s="19" t="s">
        <v>17</v>
      </c>
      <c r="M3" s="27" t="s">
        <v>18</v>
      </c>
    </row>
    <row r="4" spans="1:13" ht="16.5" customHeight="1" thickBot="1" x14ac:dyDescent="0.35">
      <c r="A4" s="1"/>
      <c r="B4" s="9" t="s">
        <v>21</v>
      </c>
      <c r="C4" s="28" t="s">
        <v>21</v>
      </c>
      <c r="D4" s="30" t="s">
        <v>21</v>
      </c>
      <c r="E4" s="9" t="s">
        <v>21</v>
      </c>
      <c r="F4" s="28" t="s">
        <v>21</v>
      </c>
      <c r="G4" s="30" t="s">
        <v>21</v>
      </c>
      <c r="H4" s="9" t="s">
        <v>21</v>
      </c>
      <c r="I4" s="28" t="s">
        <v>21</v>
      </c>
      <c r="J4" s="30" t="s">
        <v>21</v>
      </c>
      <c r="K4" s="9" t="s">
        <v>21</v>
      </c>
      <c r="L4" s="28" t="s">
        <v>21</v>
      </c>
      <c r="M4" s="30" t="s">
        <v>21</v>
      </c>
    </row>
    <row r="5" spans="1:13" ht="16.5" customHeight="1" x14ac:dyDescent="0.25">
      <c r="A5" s="55">
        <v>0</v>
      </c>
      <c r="B5" s="14">
        <v>12874.26</v>
      </c>
      <c r="C5" s="4">
        <v>12874.26</v>
      </c>
      <c r="D5" s="26">
        <f>SUM(C5-B5)</f>
        <v>0</v>
      </c>
      <c r="E5" s="14">
        <v>13818.64</v>
      </c>
      <c r="F5" s="4">
        <v>13818.64</v>
      </c>
      <c r="G5" s="26">
        <f>SUM(F5-E5)</f>
        <v>0</v>
      </c>
      <c r="H5" s="14">
        <v>14322.7</v>
      </c>
      <c r="I5" s="4">
        <v>14322.7</v>
      </c>
      <c r="J5" s="26">
        <f>SUM(I5-H5)</f>
        <v>0</v>
      </c>
      <c r="K5" s="14">
        <v>15322.7</v>
      </c>
      <c r="L5" s="4">
        <v>15322.7</v>
      </c>
      <c r="M5" s="26">
        <f>SUM(L5-K5)</f>
        <v>0</v>
      </c>
    </row>
    <row r="6" spans="1:13" ht="16.5" customHeight="1" x14ac:dyDescent="0.25">
      <c r="A6" s="55">
        <v>1</v>
      </c>
      <c r="B6" s="14">
        <v>13014.35</v>
      </c>
      <c r="C6" s="4">
        <v>13014.35</v>
      </c>
      <c r="D6" s="36">
        <f>SUM(C6-B6)</f>
        <v>0</v>
      </c>
      <c r="E6" s="14">
        <v>13958.73</v>
      </c>
      <c r="F6" s="4">
        <v>13958.73</v>
      </c>
      <c r="G6" s="36">
        <f>SUM(F6-E6)</f>
        <v>0</v>
      </c>
      <c r="H6" s="14">
        <v>14541.36</v>
      </c>
      <c r="I6" s="4">
        <v>14541.36</v>
      </c>
      <c r="J6" s="36">
        <f>SUM(I6-H6)</f>
        <v>0</v>
      </c>
      <c r="K6" s="14">
        <v>15541.36</v>
      </c>
      <c r="L6" s="4">
        <v>15541.36</v>
      </c>
      <c r="M6" s="36">
        <f>SUM(L6-K6)</f>
        <v>0</v>
      </c>
    </row>
    <row r="7" spans="1:13" ht="16.5" customHeight="1" x14ac:dyDescent="0.25">
      <c r="A7" s="55">
        <v>2</v>
      </c>
      <c r="B7" s="14">
        <v>13154.44</v>
      </c>
      <c r="C7" s="4">
        <v>13154.44</v>
      </c>
      <c r="D7" s="36">
        <f t="shared" ref="D7:D34" si="0">SUM(C7-B7)</f>
        <v>0</v>
      </c>
      <c r="E7" s="14">
        <v>14098.82</v>
      </c>
      <c r="F7" s="4">
        <v>14098.82</v>
      </c>
      <c r="G7" s="36">
        <f t="shared" ref="G7:G34" si="1">SUM(F7-E7)</f>
        <v>0</v>
      </c>
      <c r="H7" s="14">
        <v>14760.02</v>
      </c>
      <c r="I7" s="4">
        <v>14760.02</v>
      </c>
      <c r="J7" s="36">
        <f t="shared" ref="J7:J34" si="2">SUM(I7-H7)</f>
        <v>0</v>
      </c>
      <c r="K7" s="14">
        <v>15760.02</v>
      </c>
      <c r="L7" s="4">
        <v>15760.02</v>
      </c>
      <c r="M7" s="36">
        <f t="shared" ref="M7:M34" si="3">SUM(L7-K7)</f>
        <v>0</v>
      </c>
    </row>
    <row r="8" spans="1:13" ht="16.5" customHeight="1" x14ac:dyDescent="0.25">
      <c r="A8" s="55">
        <v>3</v>
      </c>
      <c r="B8" s="14">
        <v>13294.53</v>
      </c>
      <c r="C8" s="4">
        <v>13294.53</v>
      </c>
      <c r="D8" s="36">
        <f t="shared" si="0"/>
        <v>0</v>
      </c>
      <c r="E8" s="14">
        <v>14238.91</v>
      </c>
      <c r="F8" s="4">
        <v>14238.91</v>
      </c>
      <c r="G8" s="36">
        <f t="shared" si="1"/>
        <v>0</v>
      </c>
      <c r="H8" s="14">
        <v>14978.68</v>
      </c>
      <c r="I8" s="4">
        <v>14978.68</v>
      </c>
      <c r="J8" s="36">
        <f t="shared" si="2"/>
        <v>0</v>
      </c>
      <c r="K8" s="14">
        <v>15978.68</v>
      </c>
      <c r="L8" s="4">
        <v>15978.68</v>
      </c>
      <c r="M8" s="36">
        <f t="shared" si="3"/>
        <v>0</v>
      </c>
    </row>
    <row r="9" spans="1:13" ht="16.5" customHeight="1" x14ac:dyDescent="0.25">
      <c r="A9" s="55">
        <v>4</v>
      </c>
      <c r="B9" s="14">
        <v>13294.53</v>
      </c>
      <c r="C9" s="4">
        <v>13294.53</v>
      </c>
      <c r="D9" s="36">
        <f t="shared" si="0"/>
        <v>0</v>
      </c>
      <c r="E9" s="14">
        <v>14238.91</v>
      </c>
      <c r="F9" s="4">
        <v>14238.91</v>
      </c>
      <c r="G9" s="36">
        <f t="shared" si="1"/>
        <v>0</v>
      </c>
      <c r="H9" s="14">
        <v>14978.68</v>
      </c>
      <c r="I9" s="4">
        <v>14978.68</v>
      </c>
      <c r="J9" s="36">
        <f t="shared" si="2"/>
        <v>0</v>
      </c>
      <c r="K9" s="14">
        <v>15978.68</v>
      </c>
      <c r="L9" s="4">
        <v>15978.68</v>
      </c>
      <c r="M9" s="36">
        <f t="shared" si="3"/>
        <v>0</v>
      </c>
    </row>
    <row r="10" spans="1:13" ht="16.5" customHeight="1" x14ac:dyDescent="0.25">
      <c r="A10" s="55">
        <v>5</v>
      </c>
      <c r="B10" s="14">
        <v>13489.2</v>
      </c>
      <c r="C10" s="4">
        <v>13489.2</v>
      </c>
      <c r="D10" s="36">
        <f t="shared" si="0"/>
        <v>0</v>
      </c>
      <c r="E10" s="14">
        <v>14452.41</v>
      </c>
      <c r="F10" s="4">
        <v>14452.41</v>
      </c>
      <c r="G10" s="36">
        <f t="shared" si="1"/>
        <v>0</v>
      </c>
      <c r="H10" s="14">
        <v>15237.68</v>
      </c>
      <c r="I10" s="4">
        <v>15237.68</v>
      </c>
      <c r="J10" s="36">
        <f t="shared" si="2"/>
        <v>0</v>
      </c>
      <c r="K10" s="14">
        <v>16237.68</v>
      </c>
      <c r="L10" s="4">
        <v>16237.68</v>
      </c>
      <c r="M10" s="36">
        <f t="shared" si="3"/>
        <v>0</v>
      </c>
    </row>
    <row r="11" spans="1:13" ht="16.5" customHeight="1" x14ac:dyDescent="0.25">
      <c r="A11" s="55">
        <v>6</v>
      </c>
      <c r="B11" s="14">
        <v>13489.2</v>
      </c>
      <c r="C11" s="4">
        <v>13489.2</v>
      </c>
      <c r="D11" s="36">
        <f t="shared" si="0"/>
        <v>0</v>
      </c>
      <c r="E11" s="14">
        <v>14452.41</v>
      </c>
      <c r="F11" s="4">
        <v>14452.41</v>
      </c>
      <c r="G11" s="36">
        <f t="shared" si="1"/>
        <v>0</v>
      </c>
      <c r="H11" s="14">
        <v>15237.68</v>
      </c>
      <c r="I11" s="4">
        <v>15237.68</v>
      </c>
      <c r="J11" s="36">
        <f t="shared" si="2"/>
        <v>0</v>
      </c>
      <c r="K11" s="14">
        <v>16237.68</v>
      </c>
      <c r="L11" s="4">
        <v>16237.68</v>
      </c>
      <c r="M11" s="36">
        <f t="shared" si="3"/>
        <v>0</v>
      </c>
    </row>
    <row r="12" spans="1:13" ht="16.5" customHeight="1" x14ac:dyDescent="0.25">
      <c r="A12" s="55">
        <v>7</v>
      </c>
      <c r="B12" s="14">
        <v>13683.87</v>
      </c>
      <c r="C12" s="4">
        <v>13683.87</v>
      </c>
      <c r="D12" s="36">
        <f t="shared" si="0"/>
        <v>0</v>
      </c>
      <c r="E12" s="14">
        <v>14665.91</v>
      </c>
      <c r="F12" s="4">
        <v>14665.91</v>
      </c>
      <c r="G12" s="36">
        <f t="shared" si="1"/>
        <v>0</v>
      </c>
      <c r="H12" s="14">
        <v>15496.68</v>
      </c>
      <c r="I12" s="4">
        <v>15496.68</v>
      </c>
      <c r="J12" s="36">
        <f t="shared" si="2"/>
        <v>0</v>
      </c>
      <c r="K12" s="14">
        <v>16496.68</v>
      </c>
      <c r="L12" s="4">
        <v>16496.68</v>
      </c>
      <c r="M12" s="36">
        <f t="shared" si="3"/>
        <v>0</v>
      </c>
    </row>
    <row r="13" spans="1:13" ht="16.5" customHeight="1" x14ac:dyDescent="0.25">
      <c r="A13" s="55">
        <v>8</v>
      </c>
      <c r="B13" s="14">
        <v>13683.87</v>
      </c>
      <c r="C13" s="4">
        <v>13683.87</v>
      </c>
      <c r="D13" s="36">
        <f t="shared" si="0"/>
        <v>0</v>
      </c>
      <c r="E13" s="14">
        <v>14665.91</v>
      </c>
      <c r="F13" s="4">
        <v>14665.91</v>
      </c>
      <c r="G13" s="36">
        <f t="shared" si="1"/>
        <v>0</v>
      </c>
      <c r="H13" s="14">
        <v>15496.68</v>
      </c>
      <c r="I13" s="4">
        <v>15496.68</v>
      </c>
      <c r="J13" s="36">
        <f t="shared" si="2"/>
        <v>0</v>
      </c>
      <c r="K13" s="14">
        <v>16496.68</v>
      </c>
      <c r="L13" s="4">
        <v>16496.68</v>
      </c>
      <c r="M13" s="36">
        <f t="shared" si="3"/>
        <v>0</v>
      </c>
    </row>
    <row r="14" spans="1:13" ht="16.5" customHeight="1" x14ac:dyDescent="0.25">
      <c r="A14" s="55">
        <v>9</v>
      </c>
      <c r="B14" s="14">
        <v>13878.54</v>
      </c>
      <c r="C14" s="4">
        <v>13878.54</v>
      </c>
      <c r="D14" s="36">
        <f t="shared" si="0"/>
        <v>0</v>
      </c>
      <c r="E14" s="14">
        <v>14879.41</v>
      </c>
      <c r="F14" s="4">
        <v>14879.41</v>
      </c>
      <c r="G14" s="36">
        <f t="shared" si="1"/>
        <v>0</v>
      </c>
      <c r="H14" s="14">
        <v>15755.68</v>
      </c>
      <c r="I14" s="4">
        <v>15755.68</v>
      </c>
      <c r="J14" s="36">
        <f t="shared" si="2"/>
        <v>0</v>
      </c>
      <c r="K14" s="14">
        <v>16755.68</v>
      </c>
      <c r="L14" s="4">
        <v>16755.68</v>
      </c>
      <c r="M14" s="36">
        <f t="shared" si="3"/>
        <v>0</v>
      </c>
    </row>
    <row r="15" spans="1:13" ht="16.5" customHeight="1" x14ac:dyDescent="0.25">
      <c r="A15" s="55">
        <v>10</v>
      </c>
      <c r="B15" s="14">
        <v>13878.54</v>
      </c>
      <c r="C15" s="4">
        <v>13878.54</v>
      </c>
      <c r="D15" s="36">
        <f t="shared" si="0"/>
        <v>0</v>
      </c>
      <c r="E15" s="14">
        <v>14879.41</v>
      </c>
      <c r="F15" s="4">
        <v>14879.41</v>
      </c>
      <c r="G15" s="36">
        <f t="shared" si="1"/>
        <v>0</v>
      </c>
      <c r="H15" s="14">
        <v>15755.68</v>
      </c>
      <c r="I15" s="4">
        <v>15755.68</v>
      </c>
      <c r="J15" s="36">
        <f t="shared" si="2"/>
        <v>0</v>
      </c>
      <c r="K15" s="14">
        <v>16755.68</v>
      </c>
      <c r="L15" s="4">
        <v>16755.68</v>
      </c>
      <c r="M15" s="36">
        <f t="shared" si="3"/>
        <v>0</v>
      </c>
    </row>
    <row r="16" spans="1:13" ht="16.5" customHeight="1" x14ac:dyDescent="0.25">
      <c r="A16" s="55">
        <v>11</v>
      </c>
      <c r="B16" s="14">
        <v>14073.21</v>
      </c>
      <c r="C16" s="4">
        <v>14073.21</v>
      </c>
      <c r="D16" s="36">
        <f t="shared" si="0"/>
        <v>0</v>
      </c>
      <c r="E16" s="14">
        <v>15092.91</v>
      </c>
      <c r="F16" s="4">
        <v>15092.91</v>
      </c>
      <c r="G16" s="36">
        <f t="shared" si="1"/>
        <v>0</v>
      </c>
      <c r="H16" s="14">
        <v>16014.68</v>
      </c>
      <c r="I16" s="4">
        <v>16014.68</v>
      </c>
      <c r="J16" s="36">
        <f t="shared" si="2"/>
        <v>0</v>
      </c>
      <c r="K16" s="14">
        <v>17014.68</v>
      </c>
      <c r="L16" s="4">
        <v>17014.68</v>
      </c>
      <c r="M16" s="36">
        <f t="shared" si="3"/>
        <v>0</v>
      </c>
    </row>
    <row r="17" spans="1:13" ht="16.5" customHeight="1" x14ac:dyDescent="0.25">
      <c r="A17" s="55">
        <v>12</v>
      </c>
      <c r="B17" s="14">
        <v>14073.21</v>
      </c>
      <c r="C17" s="4">
        <v>14073.21</v>
      </c>
      <c r="D17" s="36">
        <f t="shared" si="0"/>
        <v>0</v>
      </c>
      <c r="E17" s="14">
        <v>15092.91</v>
      </c>
      <c r="F17" s="4">
        <v>15092.91</v>
      </c>
      <c r="G17" s="36">
        <f t="shared" si="1"/>
        <v>0</v>
      </c>
      <c r="H17" s="14">
        <v>16014.68</v>
      </c>
      <c r="I17" s="4">
        <v>16014.68</v>
      </c>
      <c r="J17" s="36">
        <f t="shared" si="2"/>
        <v>0</v>
      </c>
      <c r="K17" s="14">
        <v>17014.68</v>
      </c>
      <c r="L17" s="4">
        <v>17014.68</v>
      </c>
      <c r="M17" s="36">
        <f t="shared" si="3"/>
        <v>0</v>
      </c>
    </row>
    <row r="18" spans="1:13" ht="16.5" customHeight="1" x14ac:dyDescent="0.25">
      <c r="A18" s="55">
        <v>13</v>
      </c>
      <c r="B18" s="14">
        <v>14267.88</v>
      </c>
      <c r="C18" s="4">
        <v>14267.88</v>
      </c>
      <c r="D18" s="36">
        <f t="shared" si="0"/>
        <v>0</v>
      </c>
      <c r="E18" s="14">
        <v>15306.41</v>
      </c>
      <c r="F18" s="4">
        <v>15306.41</v>
      </c>
      <c r="G18" s="36">
        <f t="shared" si="1"/>
        <v>0</v>
      </c>
      <c r="H18" s="14">
        <v>16363.73</v>
      </c>
      <c r="I18" s="4">
        <v>16363.73</v>
      </c>
      <c r="J18" s="36">
        <f t="shared" si="2"/>
        <v>0</v>
      </c>
      <c r="K18" s="14">
        <v>17363.73</v>
      </c>
      <c r="L18" s="4">
        <v>17363.73</v>
      </c>
      <c r="M18" s="36">
        <f t="shared" si="3"/>
        <v>0</v>
      </c>
    </row>
    <row r="19" spans="1:13" ht="16.5" customHeight="1" x14ac:dyDescent="0.25">
      <c r="A19" s="55">
        <v>14</v>
      </c>
      <c r="B19" s="14">
        <v>14267.88</v>
      </c>
      <c r="C19" s="4">
        <v>14267.88</v>
      </c>
      <c r="D19" s="36">
        <f t="shared" si="0"/>
        <v>0</v>
      </c>
      <c r="E19" s="14">
        <v>15306.41</v>
      </c>
      <c r="F19" s="4">
        <v>15306.41</v>
      </c>
      <c r="G19" s="36">
        <f t="shared" si="1"/>
        <v>0</v>
      </c>
      <c r="H19" s="14">
        <v>16363.73</v>
      </c>
      <c r="I19" s="4">
        <v>16363.73</v>
      </c>
      <c r="J19" s="36">
        <f t="shared" si="2"/>
        <v>0</v>
      </c>
      <c r="K19" s="14">
        <v>17363.73</v>
      </c>
      <c r="L19" s="4">
        <v>17363.73</v>
      </c>
      <c r="M19" s="36">
        <f t="shared" si="3"/>
        <v>0</v>
      </c>
    </row>
    <row r="20" spans="1:13" ht="16.5" customHeight="1" x14ac:dyDescent="0.25">
      <c r="A20" s="55">
        <v>15</v>
      </c>
      <c r="B20" s="14">
        <v>14591.99</v>
      </c>
      <c r="C20" s="4">
        <v>14591.99</v>
      </c>
      <c r="D20" s="36">
        <f t="shared" si="0"/>
        <v>0</v>
      </c>
      <c r="E20" s="14">
        <v>15655.46</v>
      </c>
      <c r="F20" s="4">
        <v>15655.46</v>
      </c>
      <c r="G20" s="36">
        <f t="shared" si="1"/>
        <v>0</v>
      </c>
      <c r="H20" s="14">
        <v>16712.78</v>
      </c>
      <c r="I20" s="4">
        <v>16712.78</v>
      </c>
      <c r="J20" s="36">
        <f t="shared" si="2"/>
        <v>0</v>
      </c>
      <c r="K20" s="14">
        <v>17712.78</v>
      </c>
      <c r="L20" s="4">
        <v>17712.78</v>
      </c>
      <c r="M20" s="36">
        <f t="shared" si="3"/>
        <v>0</v>
      </c>
    </row>
    <row r="21" spans="1:13" ht="16.5" customHeight="1" x14ac:dyDescent="0.25">
      <c r="A21" s="55">
        <v>16</v>
      </c>
      <c r="B21" s="14">
        <v>14591.99</v>
      </c>
      <c r="C21" s="4">
        <v>14591.99</v>
      </c>
      <c r="D21" s="36">
        <f t="shared" si="0"/>
        <v>0</v>
      </c>
      <c r="E21" s="14">
        <v>15655.46</v>
      </c>
      <c r="F21" s="4">
        <v>15655.46</v>
      </c>
      <c r="G21" s="36">
        <f t="shared" si="1"/>
        <v>0</v>
      </c>
      <c r="H21" s="14">
        <v>16712.78</v>
      </c>
      <c r="I21" s="4">
        <v>16712.78</v>
      </c>
      <c r="J21" s="36">
        <f t="shared" si="2"/>
        <v>0</v>
      </c>
      <c r="K21" s="14">
        <v>17712.78</v>
      </c>
      <c r="L21" s="4">
        <v>17712.78</v>
      </c>
      <c r="M21" s="36">
        <f t="shared" si="3"/>
        <v>0</v>
      </c>
    </row>
    <row r="22" spans="1:13" ht="16.5" customHeight="1" x14ac:dyDescent="0.25">
      <c r="A22" s="55">
        <v>17</v>
      </c>
      <c r="B22" s="14">
        <v>14916.1</v>
      </c>
      <c r="C22" s="4">
        <v>14916.1</v>
      </c>
      <c r="D22" s="36">
        <f t="shared" si="0"/>
        <v>0</v>
      </c>
      <c r="E22" s="14">
        <v>16004.51</v>
      </c>
      <c r="F22" s="4">
        <v>16004.51</v>
      </c>
      <c r="G22" s="36">
        <f t="shared" si="1"/>
        <v>0</v>
      </c>
      <c r="H22" s="14">
        <v>17061.830000000002</v>
      </c>
      <c r="I22" s="4">
        <v>17061.830000000002</v>
      </c>
      <c r="J22" s="36">
        <f t="shared" si="2"/>
        <v>0</v>
      </c>
      <c r="K22" s="14">
        <v>18061.830000000002</v>
      </c>
      <c r="L22" s="4">
        <v>18061.830000000002</v>
      </c>
      <c r="M22" s="36">
        <f t="shared" si="3"/>
        <v>0</v>
      </c>
    </row>
    <row r="23" spans="1:13" ht="16.5" customHeight="1" x14ac:dyDescent="0.25">
      <c r="A23" s="55">
        <v>18</v>
      </c>
      <c r="B23" s="14">
        <v>14916.1</v>
      </c>
      <c r="C23" s="4">
        <v>14916.1</v>
      </c>
      <c r="D23" s="36">
        <f t="shared" si="0"/>
        <v>0</v>
      </c>
      <c r="E23" s="14">
        <v>16004.51</v>
      </c>
      <c r="F23" s="4">
        <v>16004.51</v>
      </c>
      <c r="G23" s="36">
        <f t="shared" si="1"/>
        <v>0</v>
      </c>
      <c r="H23" s="14">
        <v>17061.830000000002</v>
      </c>
      <c r="I23" s="4">
        <v>17061.830000000002</v>
      </c>
      <c r="J23" s="36">
        <f t="shared" si="2"/>
        <v>0</v>
      </c>
      <c r="K23" s="14">
        <v>18061.830000000002</v>
      </c>
      <c r="L23" s="4">
        <v>18061.830000000002</v>
      </c>
      <c r="M23" s="36">
        <f t="shared" si="3"/>
        <v>0</v>
      </c>
    </row>
    <row r="24" spans="1:13" ht="16.5" customHeight="1" x14ac:dyDescent="0.25">
      <c r="A24" s="55">
        <v>19</v>
      </c>
      <c r="B24" s="14">
        <v>15240.21</v>
      </c>
      <c r="C24" s="4">
        <v>15240.21</v>
      </c>
      <c r="D24" s="36">
        <f t="shared" si="0"/>
        <v>0</v>
      </c>
      <c r="E24" s="14">
        <v>16353.56</v>
      </c>
      <c r="F24" s="4">
        <v>16353.56</v>
      </c>
      <c r="G24" s="36">
        <f t="shared" si="1"/>
        <v>0</v>
      </c>
      <c r="H24" s="14">
        <v>17410.88</v>
      </c>
      <c r="I24" s="4">
        <v>17410.88</v>
      </c>
      <c r="J24" s="36">
        <f t="shared" si="2"/>
        <v>0</v>
      </c>
      <c r="K24" s="14">
        <v>18410.88</v>
      </c>
      <c r="L24" s="4">
        <v>18410.88</v>
      </c>
      <c r="M24" s="36">
        <f t="shared" si="3"/>
        <v>0</v>
      </c>
    </row>
    <row r="25" spans="1:13" ht="16.5" customHeight="1" x14ac:dyDescent="0.25">
      <c r="A25" s="55">
        <v>20</v>
      </c>
      <c r="B25" s="14">
        <v>15240.21</v>
      </c>
      <c r="C25" s="4">
        <v>15240.21</v>
      </c>
      <c r="D25" s="36">
        <f t="shared" si="0"/>
        <v>0</v>
      </c>
      <c r="E25" s="14">
        <v>16353.56</v>
      </c>
      <c r="F25" s="4">
        <v>16353.56</v>
      </c>
      <c r="G25" s="36">
        <f t="shared" si="1"/>
        <v>0</v>
      </c>
      <c r="H25" s="14">
        <v>17410.88</v>
      </c>
      <c r="I25" s="4">
        <v>17410.88</v>
      </c>
      <c r="J25" s="36">
        <f t="shared" si="2"/>
        <v>0</v>
      </c>
      <c r="K25" s="14">
        <v>18410.88</v>
      </c>
      <c r="L25" s="4">
        <v>18410.88</v>
      </c>
      <c r="M25" s="36">
        <f t="shared" si="3"/>
        <v>0</v>
      </c>
    </row>
    <row r="26" spans="1:13" ht="16.5" customHeight="1" x14ac:dyDescent="0.25">
      <c r="A26" s="55">
        <v>21</v>
      </c>
      <c r="B26" s="14">
        <v>15564.32</v>
      </c>
      <c r="C26" s="4">
        <v>15564.32</v>
      </c>
      <c r="D26" s="36">
        <f t="shared" si="0"/>
        <v>0</v>
      </c>
      <c r="E26" s="14">
        <v>16702.61</v>
      </c>
      <c r="F26" s="4">
        <v>16702.61</v>
      </c>
      <c r="G26" s="36">
        <f t="shared" si="1"/>
        <v>0</v>
      </c>
      <c r="H26" s="14">
        <v>17759.93</v>
      </c>
      <c r="I26" s="4">
        <v>17759.93</v>
      </c>
      <c r="J26" s="36">
        <f t="shared" si="2"/>
        <v>0</v>
      </c>
      <c r="K26" s="14">
        <v>18759.93</v>
      </c>
      <c r="L26" s="4">
        <v>18759.93</v>
      </c>
      <c r="M26" s="36">
        <f t="shared" si="3"/>
        <v>0</v>
      </c>
    </row>
    <row r="27" spans="1:13" ht="16.5" customHeight="1" x14ac:dyDescent="0.25">
      <c r="A27" s="55">
        <v>22</v>
      </c>
      <c r="B27" s="14">
        <v>15564.32</v>
      </c>
      <c r="C27" s="4">
        <v>15564.32</v>
      </c>
      <c r="D27" s="36">
        <f t="shared" si="0"/>
        <v>0</v>
      </c>
      <c r="E27" s="14">
        <v>16702.61</v>
      </c>
      <c r="F27" s="4">
        <v>16702.61</v>
      </c>
      <c r="G27" s="36">
        <f t="shared" si="1"/>
        <v>0</v>
      </c>
      <c r="H27" s="14">
        <v>17759.93</v>
      </c>
      <c r="I27" s="4">
        <v>17759.93</v>
      </c>
      <c r="J27" s="36">
        <f t="shared" si="2"/>
        <v>0</v>
      </c>
      <c r="K27" s="14">
        <v>18759.93</v>
      </c>
      <c r="L27" s="4">
        <v>18759.93</v>
      </c>
      <c r="M27" s="36">
        <f t="shared" si="3"/>
        <v>0</v>
      </c>
    </row>
    <row r="28" spans="1:13" ht="16.5" customHeight="1" x14ac:dyDescent="0.25">
      <c r="A28" s="55">
        <v>23</v>
      </c>
      <c r="B28" s="14">
        <v>15888.43</v>
      </c>
      <c r="C28" s="4">
        <v>15888.43</v>
      </c>
      <c r="D28" s="36">
        <f t="shared" si="0"/>
        <v>0</v>
      </c>
      <c r="E28" s="14">
        <v>17051.66</v>
      </c>
      <c r="F28" s="4">
        <v>17051.66</v>
      </c>
      <c r="G28" s="36">
        <f t="shared" si="1"/>
        <v>0</v>
      </c>
      <c r="H28" s="14">
        <v>18108.98</v>
      </c>
      <c r="I28" s="4">
        <v>18108.98</v>
      </c>
      <c r="J28" s="36">
        <f t="shared" si="2"/>
        <v>0</v>
      </c>
      <c r="K28" s="14">
        <v>19108.98</v>
      </c>
      <c r="L28" s="4">
        <v>19108.98</v>
      </c>
      <c r="M28" s="36">
        <f t="shared" si="3"/>
        <v>0</v>
      </c>
    </row>
    <row r="29" spans="1:13" ht="16.5" customHeight="1" x14ac:dyDescent="0.25">
      <c r="A29" s="55">
        <v>24</v>
      </c>
      <c r="B29" s="14">
        <v>15888.43</v>
      </c>
      <c r="C29" s="4">
        <v>15888.43</v>
      </c>
      <c r="D29" s="36">
        <f t="shared" si="0"/>
        <v>0</v>
      </c>
      <c r="E29" s="14">
        <v>17051.66</v>
      </c>
      <c r="F29" s="4">
        <v>17051.66</v>
      </c>
      <c r="G29" s="36">
        <f t="shared" si="1"/>
        <v>0</v>
      </c>
      <c r="H29" s="14">
        <v>18108.98</v>
      </c>
      <c r="I29" s="4">
        <v>18108.98</v>
      </c>
      <c r="J29" s="36">
        <f t="shared" si="2"/>
        <v>0</v>
      </c>
      <c r="K29" s="14">
        <v>19108.98</v>
      </c>
      <c r="L29" s="4">
        <v>19108.98</v>
      </c>
      <c r="M29" s="36">
        <f t="shared" si="3"/>
        <v>0</v>
      </c>
    </row>
    <row r="30" spans="1:13" ht="16.5" customHeight="1" x14ac:dyDescent="0.25">
      <c r="A30" s="55">
        <v>25</v>
      </c>
      <c r="B30" s="14">
        <v>16212.54</v>
      </c>
      <c r="C30" s="4">
        <v>16212.54</v>
      </c>
      <c r="D30" s="36">
        <f t="shared" si="0"/>
        <v>0</v>
      </c>
      <c r="E30" s="14">
        <v>17400.71</v>
      </c>
      <c r="F30" s="4">
        <v>17400.71</v>
      </c>
      <c r="G30" s="36">
        <f t="shared" si="1"/>
        <v>0</v>
      </c>
      <c r="H30" s="14">
        <v>18458.03</v>
      </c>
      <c r="I30" s="4">
        <v>18458.03</v>
      </c>
      <c r="J30" s="36">
        <f t="shared" si="2"/>
        <v>0</v>
      </c>
      <c r="K30" s="14">
        <v>19458.03</v>
      </c>
      <c r="L30" s="4">
        <v>19458.03</v>
      </c>
      <c r="M30" s="36">
        <f t="shared" si="3"/>
        <v>0</v>
      </c>
    </row>
    <row r="31" spans="1:13" ht="16.5" customHeight="1" x14ac:dyDescent="0.25">
      <c r="A31" s="55">
        <v>26</v>
      </c>
      <c r="B31" s="14">
        <v>16212.54</v>
      </c>
      <c r="C31" s="4">
        <v>16212.54</v>
      </c>
      <c r="D31" s="36">
        <f t="shared" si="0"/>
        <v>0</v>
      </c>
      <c r="E31" s="14">
        <v>17400.71</v>
      </c>
      <c r="F31" s="4">
        <v>17400.71</v>
      </c>
      <c r="G31" s="36">
        <f t="shared" si="1"/>
        <v>0</v>
      </c>
      <c r="H31" s="14">
        <v>18458.03</v>
      </c>
      <c r="I31" s="4">
        <v>18458.03</v>
      </c>
      <c r="J31" s="36">
        <f t="shared" si="2"/>
        <v>0</v>
      </c>
      <c r="K31" s="14">
        <v>19458.03</v>
      </c>
      <c r="L31" s="4">
        <v>19458.03</v>
      </c>
      <c r="M31" s="36">
        <f t="shared" si="3"/>
        <v>0</v>
      </c>
    </row>
    <row r="32" spans="1:13" ht="16.5" customHeight="1" x14ac:dyDescent="0.25">
      <c r="A32" s="55">
        <v>27</v>
      </c>
      <c r="B32" s="14">
        <v>16536.650000000001</v>
      </c>
      <c r="C32" s="4">
        <v>16536.650000000001</v>
      </c>
      <c r="D32" s="36">
        <f t="shared" si="0"/>
        <v>0</v>
      </c>
      <c r="E32" s="14">
        <v>17749.759999999998</v>
      </c>
      <c r="F32" s="4">
        <v>17749.759999999998</v>
      </c>
      <c r="G32" s="36">
        <f t="shared" si="1"/>
        <v>0</v>
      </c>
      <c r="H32" s="14">
        <v>18807.080000000002</v>
      </c>
      <c r="I32" s="4">
        <v>18807.080000000002</v>
      </c>
      <c r="J32" s="36">
        <f t="shared" si="2"/>
        <v>0</v>
      </c>
      <c r="K32" s="14">
        <v>19807.080000000002</v>
      </c>
      <c r="L32" s="4">
        <v>19807.080000000002</v>
      </c>
      <c r="M32" s="36">
        <f t="shared" si="3"/>
        <v>0</v>
      </c>
    </row>
    <row r="33" spans="1:13" ht="16.5" customHeight="1" x14ac:dyDescent="0.25">
      <c r="A33" s="55">
        <v>28</v>
      </c>
      <c r="B33" s="14">
        <v>16536.650000000001</v>
      </c>
      <c r="C33" s="4">
        <v>16536.650000000001</v>
      </c>
      <c r="D33" s="36">
        <f t="shared" si="0"/>
        <v>0</v>
      </c>
      <c r="E33" s="14">
        <v>17749.759999999998</v>
      </c>
      <c r="F33" s="4">
        <v>17749.759999999998</v>
      </c>
      <c r="G33" s="36">
        <f t="shared" si="1"/>
        <v>0</v>
      </c>
      <c r="H33" s="14">
        <v>18807.080000000002</v>
      </c>
      <c r="I33" s="4">
        <v>18807.080000000002</v>
      </c>
      <c r="J33" s="36">
        <f t="shared" si="2"/>
        <v>0</v>
      </c>
      <c r="K33" s="14">
        <v>19807.080000000002</v>
      </c>
      <c r="L33" s="4">
        <v>19807.080000000002</v>
      </c>
      <c r="M33" s="36">
        <f t="shared" si="3"/>
        <v>0</v>
      </c>
    </row>
    <row r="34" spans="1:13" ht="16.5" customHeight="1" thickBot="1" x14ac:dyDescent="0.3">
      <c r="A34" s="55">
        <v>29</v>
      </c>
      <c r="B34" s="44">
        <v>16860.759999999998</v>
      </c>
      <c r="C34" s="18">
        <v>16860.759999999998</v>
      </c>
      <c r="D34" s="45">
        <f t="shared" si="0"/>
        <v>0</v>
      </c>
      <c r="E34" s="44">
        <v>18098.810000000001</v>
      </c>
      <c r="F34" s="18">
        <v>18098.810000000001</v>
      </c>
      <c r="G34" s="45">
        <f t="shared" si="1"/>
        <v>0</v>
      </c>
      <c r="H34" s="44">
        <v>19505.18</v>
      </c>
      <c r="I34" s="18">
        <v>19505.18</v>
      </c>
      <c r="J34" s="45">
        <f t="shared" si="2"/>
        <v>0</v>
      </c>
      <c r="K34" s="44">
        <v>20505.18</v>
      </c>
      <c r="L34" s="18">
        <v>20505.18</v>
      </c>
      <c r="M34" s="45">
        <f t="shared" si="3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DE9A5-5E51-46AD-8858-F006AB4E579C}">
  <dimension ref="A1:M34"/>
  <sheetViews>
    <sheetView workbookViewId="0"/>
  </sheetViews>
  <sheetFormatPr defaultColWidth="11.44140625" defaultRowHeight="14.4" x14ac:dyDescent="0.25"/>
  <cols>
    <col min="1" max="1" width="11.44140625" style="3"/>
    <col min="2" max="13" width="11.44140625" style="5"/>
    <col min="14" max="16384" width="11.44140625" style="3"/>
  </cols>
  <sheetData>
    <row r="1" spans="1:13" ht="25.05" customHeight="1" thickBot="1" x14ac:dyDescent="0.3">
      <c r="A1" s="82" t="s">
        <v>23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9.95" customHeight="1" x14ac:dyDescent="0.3">
      <c r="A2" s="1"/>
      <c r="B2" s="46" t="s">
        <v>8</v>
      </c>
      <c r="C2" s="47"/>
      <c r="D2" s="48"/>
      <c r="E2" s="46" t="s">
        <v>9</v>
      </c>
      <c r="F2" s="47"/>
      <c r="G2" s="48"/>
      <c r="H2" s="46" t="s">
        <v>10</v>
      </c>
      <c r="I2" s="47"/>
      <c r="J2" s="48"/>
      <c r="K2" s="46" t="s">
        <v>11</v>
      </c>
      <c r="L2" s="47"/>
      <c r="M2" s="50"/>
    </row>
    <row r="3" spans="1:13" ht="16.5" customHeight="1" x14ac:dyDescent="0.3">
      <c r="A3" s="1"/>
      <c r="B3" s="52" t="s">
        <v>16</v>
      </c>
      <c r="C3" s="51" t="s">
        <v>17</v>
      </c>
      <c r="D3" s="27" t="s">
        <v>18</v>
      </c>
      <c r="E3" s="52" t="s">
        <v>16</v>
      </c>
      <c r="F3" s="51" t="s">
        <v>17</v>
      </c>
      <c r="G3" s="27" t="s">
        <v>18</v>
      </c>
      <c r="H3" s="52" t="s">
        <v>16</v>
      </c>
      <c r="I3" s="51" t="s">
        <v>17</v>
      </c>
      <c r="J3" s="27" t="s">
        <v>18</v>
      </c>
      <c r="K3" s="52" t="s">
        <v>16</v>
      </c>
      <c r="L3" s="51" t="s">
        <v>17</v>
      </c>
      <c r="M3" s="27" t="s">
        <v>18</v>
      </c>
    </row>
    <row r="4" spans="1:13" ht="16.5" customHeight="1" thickBot="1" x14ac:dyDescent="0.35">
      <c r="A4" s="1"/>
      <c r="B4" s="53" t="s">
        <v>21</v>
      </c>
      <c r="C4" s="54" t="s">
        <v>21</v>
      </c>
      <c r="D4" s="30" t="s">
        <v>21</v>
      </c>
      <c r="E4" s="53" t="s">
        <v>21</v>
      </c>
      <c r="F4" s="54" t="s">
        <v>21</v>
      </c>
      <c r="G4" s="30" t="s">
        <v>21</v>
      </c>
      <c r="H4" s="53" t="s">
        <v>21</v>
      </c>
      <c r="I4" s="54" t="s">
        <v>21</v>
      </c>
      <c r="J4" s="30" t="s">
        <v>21</v>
      </c>
      <c r="K4" s="53" t="s">
        <v>21</v>
      </c>
      <c r="L4" s="54" t="s">
        <v>21</v>
      </c>
      <c r="M4" s="30" t="s">
        <v>21</v>
      </c>
    </row>
    <row r="5" spans="1:13" ht="16.5" customHeight="1" x14ac:dyDescent="0.25">
      <c r="A5" s="55">
        <v>0</v>
      </c>
      <c r="B5" s="14">
        <v>13190.84</v>
      </c>
      <c r="C5" s="4">
        <v>13190.84</v>
      </c>
      <c r="D5" s="26">
        <f>SUM(C5-B5)</f>
        <v>0</v>
      </c>
      <c r="E5" s="14">
        <v>13999.32</v>
      </c>
      <c r="F5" s="4">
        <v>13999.32</v>
      </c>
      <c r="G5" s="26">
        <f>SUM(F5-E5)</f>
        <v>0</v>
      </c>
      <c r="H5" s="14">
        <v>15255.43</v>
      </c>
      <c r="I5" s="4">
        <v>15255.43</v>
      </c>
      <c r="J5" s="26">
        <f>SUM(I5-H5)</f>
        <v>0</v>
      </c>
      <c r="K5" s="14">
        <v>18470.68</v>
      </c>
      <c r="L5" s="4">
        <v>18470.68</v>
      </c>
      <c r="M5" s="26">
        <f>SUM(L5-K5)</f>
        <v>0</v>
      </c>
    </row>
    <row r="6" spans="1:13" ht="16.5" customHeight="1" x14ac:dyDescent="0.25">
      <c r="A6" s="55">
        <v>1</v>
      </c>
      <c r="B6" s="14">
        <v>13330.93</v>
      </c>
      <c r="C6" s="4">
        <v>13330.93</v>
      </c>
      <c r="D6" s="36">
        <f>SUM(C6-B6)</f>
        <v>0</v>
      </c>
      <c r="E6" s="14">
        <v>14217.98</v>
      </c>
      <c r="F6" s="4">
        <v>14217.98</v>
      </c>
      <c r="G6" s="36">
        <f>SUM(F6-E6)</f>
        <v>0</v>
      </c>
      <c r="H6" s="14">
        <v>15474.09</v>
      </c>
      <c r="I6" s="4">
        <v>15474.09</v>
      </c>
      <c r="J6" s="36">
        <f>SUM(I6-H6)</f>
        <v>0</v>
      </c>
      <c r="K6" s="14">
        <v>18689.34</v>
      </c>
      <c r="L6" s="4">
        <v>18689.34</v>
      </c>
      <c r="M6" s="36">
        <f>SUM(L6-K6)</f>
        <v>0</v>
      </c>
    </row>
    <row r="7" spans="1:13" ht="16.5" customHeight="1" x14ac:dyDescent="0.25">
      <c r="A7" s="55">
        <v>2</v>
      </c>
      <c r="B7" s="14">
        <v>13471.02</v>
      </c>
      <c r="C7" s="4">
        <v>13471.02</v>
      </c>
      <c r="D7" s="36">
        <f t="shared" ref="D7:D34" si="0">SUM(C7-B7)</f>
        <v>0</v>
      </c>
      <c r="E7" s="14">
        <v>14436.64</v>
      </c>
      <c r="F7" s="4">
        <v>14436.64</v>
      </c>
      <c r="G7" s="36">
        <f t="shared" ref="G7:G34" si="1">SUM(F7-E7)</f>
        <v>0</v>
      </c>
      <c r="H7" s="14">
        <v>15692.75</v>
      </c>
      <c r="I7" s="4">
        <v>15692.75</v>
      </c>
      <c r="J7" s="36">
        <f t="shared" ref="J7:J34" si="2">SUM(I7-H7)</f>
        <v>0</v>
      </c>
      <c r="K7" s="14">
        <v>18908</v>
      </c>
      <c r="L7" s="4">
        <v>18908</v>
      </c>
      <c r="M7" s="36">
        <f t="shared" ref="M7:M34" si="3">SUM(L7-K7)</f>
        <v>0</v>
      </c>
    </row>
    <row r="8" spans="1:13" ht="16.5" customHeight="1" x14ac:dyDescent="0.25">
      <c r="A8" s="55">
        <v>3</v>
      </c>
      <c r="B8" s="14">
        <v>13611.11</v>
      </c>
      <c r="C8" s="4">
        <v>13611.11</v>
      </c>
      <c r="D8" s="36">
        <f t="shared" si="0"/>
        <v>0</v>
      </c>
      <c r="E8" s="14">
        <v>14655.3</v>
      </c>
      <c r="F8" s="4">
        <v>14655.3</v>
      </c>
      <c r="G8" s="36">
        <f t="shared" si="1"/>
        <v>0</v>
      </c>
      <c r="H8" s="14">
        <v>15911.41</v>
      </c>
      <c r="I8" s="4">
        <v>15911.41</v>
      </c>
      <c r="J8" s="36">
        <f t="shared" si="2"/>
        <v>0</v>
      </c>
      <c r="K8" s="14">
        <v>19126.66</v>
      </c>
      <c r="L8" s="4">
        <v>19126.66</v>
      </c>
      <c r="M8" s="36">
        <f t="shared" si="3"/>
        <v>0</v>
      </c>
    </row>
    <row r="9" spans="1:13" ht="16.5" customHeight="1" x14ac:dyDescent="0.25">
      <c r="A9" s="55">
        <v>4</v>
      </c>
      <c r="B9" s="14">
        <v>13611.11</v>
      </c>
      <c r="C9" s="4">
        <v>13611.11</v>
      </c>
      <c r="D9" s="36">
        <f t="shared" si="0"/>
        <v>0</v>
      </c>
      <c r="E9" s="14">
        <v>14655.3</v>
      </c>
      <c r="F9" s="4">
        <v>14655.3</v>
      </c>
      <c r="G9" s="36">
        <f t="shared" si="1"/>
        <v>0</v>
      </c>
      <c r="H9" s="14">
        <v>15911.41</v>
      </c>
      <c r="I9" s="4">
        <v>15911.41</v>
      </c>
      <c r="J9" s="36">
        <f t="shared" si="2"/>
        <v>0</v>
      </c>
      <c r="K9" s="14">
        <v>19126.66</v>
      </c>
      <c r="L9" s="4">
        <v>19126.66</v>
      </c>
      <c r="M9" s="36">
        <f t="shared" si="3"/>
        <v>0</v>
      </c>
    </row>
    <row r="10" spans="1:13" ht="16.5" customHeight="1" x14ac:dyDescent="0.25">
      <c r="A10" s="55">
        <v>5</v>
      </c>
      <c r="B10" s="14">
        <v>13832.38</v>
      </c>
      <c r="C10" s="4">
        <v>13832.38</v>
      </c>
      <c r="D10" s="36">
        <f t="shared" si="0"/>
        <v>0</v>
      </c>
      <c r="E10" s="14">
        <v>14868.8</v>
      </c>
      <c r="F10" s="4">
        <v>14868.8</v>
      </c>
      <c r="G10" s="36">
        <f t="shared" si="1"/>
        <v>0</v>
      </c>
      <c r="H10" s="14">
        <v>16178.2</v>
      </c>
      <c r="I10" s="4">
        <v>16178.2</v>
      </c>
      <c r="J10" s="36">
        <f t="shared" si="2"/>
        <v>0</v>
      </c>
      <c r="K10" s="14">
        <v>19393.45</v>
      </c>
      <c r="L10" s="4">
        <v>19393.45</v>
      </c>
      <c r="M10" s="36">
        <f t="shared" si="3"/>
        <v>0</v>
      </c>
    </row>
    <row r="11" spans="1:13" ht="16.5" customHeight="1" x14ac:dyDescent="0.25">
      <c r="A11" s="55">
        <v>6</v>
      </c>
      <c r="B11" s="14">
        <v>13832.38</v>
      </c>
      <c r="C11" s="4">
        <v>13832.38</v>
      </c>
      <c r="D11" s="36">
        <f t="shared" si="0"/>
        <v>0</v>
      </c>
      <c r="E11" s="14">
        <v>14868.8</v>
      </c>
      <c r="F11" s="4">
        <v>14868.8</v>
      </c>
      <c r="G11" s="36">
        <f t="shared" si="1"/>
        <v>0</v>
      </c>
      <c r="H11" s="14">
        <v>16178.2</v>
      </c>
      <c r="I11" s="4">
        <v>16178.2</v>
      </c>
      <c r="J11" s="36">
        <f t="shared" si="2"/>
        <v>0</v>
      </c>
      <c r="K11" s="14">
        <v>19393.45</v>
      </c>
      <c r="L11" s="4">
        <v>19393.45</v>
      </c>
      <c r="M11" s="36">
        <f t="shared" si="3"/>
        <v>0</v>
      </c>
    </row>
    <row r="12" spans="1:13" ht="16.5" customHeight="1" x14ac:dyDescent="0.25">
      <c r="A12" s="55">
        <v>7</v>
      </c>
      <c r="B12" s="14">
        <v>14053.65</v>
      </c>
      <c r="C12" s="4">
        <v>14053.65</v>
      </c>
      <c r="D12" s="36">
        <f t="shared" si="0"/>
        <v>0</v>
      </c>
      <c r="E12" s="14">
        <v>15082.3</v>
      </c>
      <c r="F12" s="4">
        <v>15082.3</v>
      </c>
      <c r="G12" s="36">
        <f t="shared" si="1"/>
        <v>0</v>
      </c>
      <c r="H12" s="14">
        <v>16444.990000000002</v>
      </c>
      <c r="I12" s="4">
        <v>16444.990000000002</v>
      </c>
      <c r="J12" s="36">
        <f t="shared" si="2"/>
        <v>0</v>
      </c>
      <c r="K12" s="14">
        <v>19660.240000000002</v>
      </c>
      <c r="L12" s="4">
        <v>19660.240000000002</v>
      </c>
      <c r="M12" s="36">
        <f t="shared" si="3"/>
        <v>0</v>
      </c>
    </row>
    <row r="13" spans="1:13" ht="16.5" customHeight="1" x14ac:dyDescent="0.25">
      <c r="A13" s="55">
        <v>8</v>
      </c>
      <c r="B13" s="14">
        <v>14053.65</v>
      </c>
      <c r="C13" s="4">
        <v>14053.65</v>
      </c>
      <c r="D13" s="36">
        <f t="shared" si="0"/>
        <v>0</v>
      </c>
      <c r="E13" s="14">
        <v>15082.3</v>
      </c>
      <c r="F13" s="4">
        <v>15082.3</v>
      </c>
      <c r="G13" s="36">
        <f t="shared" si="1"/>
        <v>0</v>
      </c>
      <c r="H13" s="14">
        <v>16444.990000000002</v>
      </c>
      <c r="I13" s="4">
        <v>16444.990000000002</v>
      </c>
      <c r="J13" s="36">
        <f t="shared" si="2"/>
        <v>0</v>
      </c>
      <c r="K13" s="14">
        <v>19660.240000000002</v>
      </c>
      <c r="L13" s="4">
        <v>19660.240000000002</v>
      </c>
      <c r="M13" s="36">
        <f t="shared" si="3"/>
        <v>0</v>
      </c>
    </row>
    <row r="14" spans="1:13" ht="16.5" customHeight="1" x14ac:dyDescent="0.25">
      <c r="A14" s="55">
        <v>9</v>
      </c>
      <c r="B14" s="14">
        <v>14274.92</v>
      </c>
      <c r="C14" s="4">
        <v>14274.92</v>
      </c>
      <c r="D14" s="36">
        <f t="shared" si="0"/>
        <v>0</v>
      </c>
      <c r="E14" s="14">
        <v>15295.8</v>
      </c>
      <c r="F14" s="4">
        <v>15295.8</v>
      </c>
      <c r="G14" s="36">
        <f t="shared" si="1"/>
        <v>0</v>
      </c>
      <c r="H14" s="14">
        <v>16711.78</v>
      </c>
      <c r="I14" s="4">
        <v>16711.78</v>
      </c>
      <c r="J14" s="36">
        <f t="shared" si="2"/>
        <v>0</v>
      </c>
      <c r="K14" s="14">
        <v>19927.03</v>
      </c>
      <c r="L14" s="4">
        <v>19927.03</v>
      </c>
      <c r="M14" s="36">
        <f t="shared" si="3"/>
        <v>0</v>
      </c>
    </row>
    <row r="15" spans="1:13" ht="16.5" customHeight="1" x14ac:dyDescent="0.25">
      <c r="A15" s="55">
        <v>10</v>
      </c>
      <c r="B15" s="14">
        <v>14274.92</v>
      </c>
      <c r="C15" s="4">
        <v>14274.92</v>
      </c>
      <c r="D15" s="36">
        <f t="shared" si="0"/>
        <v>0</v>
      </c>
      <c r="E15" s="14">
        <v>15295.8</v>
      </c>
      <c r="F15" s="4">
        <v>15295.8</v>
      </c>
      <c r="G15" s="36">
        <f t="shared" si="1"/>
        <v>0</v>
      </c>
      <c r="H15" s="14">
        <v>16711.78</v>
      </c>
      <c r="I15" s="4">
        <v>16711.78</v>
      </c>
      <c r="J15" s="36">
        <f t="shared" si="2"/>
        <v>0</v>
      </c>
      <c r="K15" s="14">
        <v>19927.03</v>
      </c>
      <c r="L15" s="4">
        <v>19927.03</v>
      </c>
      <c r="M15" s="36">
        <f t="shared" si="3"/>
        <v>0</v>
      </c>
    </row>
    <row r="16" spans="1:13" ht="16.5" customHeight="1" x14ac:dyDescent="0.25">
      <c r="A16" s="55">
        <v>11</v>
      </c>
      <c r="B16" s="14">
        <v>14496.19</v>
      </c>
      <c r="C16" s="4">
        <v>14496.19</v>
      </c>
      <c r="D16" s="36">
        <f t="shared" si="0"/>
        <v>0</v>
      </c>
      <c r="E16" s="14">
        <v>15509.3</v>
      </c>
      <c r="F16" s="4">
        <v>15509.3</v>
      </c>
      <c r="G16" s="36">
        <f t="shared" si="1"/>
        <v>0</v>
      </c>
      <c r="H16" s="14">
        <v>16978.57</v>
      </c>
      <c r="I16" s="4">
        <v>16978.57</v>
      </c>
      <c r="J16" s="36">
        <f t="shared" si="2"/>
        <v>0</v>
      </c>
      <c r="K16" s="14">
        <v>20193.82</v>
      </c>
      <c r="L16" s="4">
        <v>20193.82</v>
      </c>
      <c r="M16" s="36">
        <f t="shared" si="3"/>
        <v>0</v>
      </c>
    </row>
    <row r="17" spans="1:13" ht="16.5" customHeight="1" x14ac:dyDescent="0.25">
      <c r="A17" s="55">
        <v>12</v>
      </c>
      <c r="B17" s="14">
        <v>14496.19</v>
      </c>
      <c r="C17" s="4">
        <v>14496.19</v>
      </c>
      <c r="D17" s="36">
        <f t="shared" si="0"/>
        <v>0</v>
      </c>
      <c r="E17" s="14">
        <v>15509.3</v>
      </c>
      <c r="F17" s="4">
        <v>15509.3</v>
      </c>
      <c r="G17" s="36">
        <f t="shared" si="1"/>
        <v>0</v>
      </c>
      <c r="H17" s="14">
        <v>16978.57</v>
      </c>
      <c r="I17" s="4">
        <v>16978.57</v>
      </c>
      <c r="J17" s="36">
        <f t="shared" si="2"/>
        <v>0</v>
      </c>
      <c r="K17" s="14">
        <v>20193.82</v>
      </c>
      <c r="L17" s="4">
        <v>20193.82</v>
      </c>
      <c r="M17" s="36">
        <f t="shared" si="3"/>
        <v>0</v>
      </c>
    </row>
    <row r="18" spans="1:13" ht="16.5" customHeight="1" x14ac:dyDescent="0.25">
      <c r="A18" s="55">
        <v>13</v>
      </c>
      <c r="B18" s="14">
        <v>14717.46</v>
      </c>
      <c r="C18" s="4">
        <v>14717.46</v>
      </c>
      <c r="D18" s="36">
        <f t="shared" si="0"/>
        <v>0</v>
      </c>
      <c r="E18" s="14">
        <v>15722.8</v>
      </c>
      <c r="F18" s="4">
        <v>15722.8</v>
      </c>
      <c r="G18" s="36">
        <f t="shared" si="1"/>
        <v>0</v>
      </c>
      <c r="H18" s="14">
        <v>17327.62</v>
      </c>
      <c r="I18" s="4">
        <v>17327.62</v>
      </c>
      <c r="J18" s="36">
        <f t="shared" si="2"/>
        <v>0</v>
      </c>
      <c r="K18" s="14">
        <v>20546.849999999999</v>
      </c>
      <c r="L18" s="4">
        <v>20546.849999999999</v>
      </c>
      <c r="M18" s="36">
        <f t="shared" si="3"/>
        <v>0</v>
      </c>
    </row>
    <row r="19" spans="1:13" ht="16.5" customHeight="1" x14ac:dyDescent="0.25">
      <c r="A19" s="55">
        <v>14</v>
      </c>
      <c r="B19" s="14">
        <v>14717.46</v>
      </c>
      <c r="C19" s="4">
        <v>14717.46</v>
      </c>
      <c r="D19" s="36">
        <f t="shared" si="0"/>
        <v>0</v>
      </c>
      <c r="E19" s="14">
        <v>15722.8</v>
      </c>
      <c r="F19" s="4">
        <v>15722.8</v>
      </c>
      <c r="G19" s="36">
        <f t="shared" si="1"/>
        <v>0</v>
      </c>
      <c r="H19" s="14">
        <v>17327.62</v>
      </c>
      <c r="I19" s="4">
        <v>17327.62</v>
      </c>
      <c r="J19" s="36">
        <f t="shared" si="2"/>
        <v>0</v>
      </c>
      <c r="K19" s="14">
        <v>20546.849999999999</v>
      </c>
      <c r="L19" s="4">
        <v>20546.849999999999</v>
      </c>
      <c r="M19" s="36">
        <f t="shared" si="3"/>
        <v>0</v>
      </c>
    </row>
    <row r="20" spans="1:13" ht="16.5" customHeight="1" x14ac:dyDescent="0.25">
      <c r="A20" s="55">
        <v>15</v>
      </c>
      <c r="B20" s="14">
        <v>15066.51</v>
      </c>
      <c r="C20" s="4">
        <v>15066.51</v>
      </c>
      <c r="D20" s="36">
        <f t="shared" si="0"/>
        <v>0</v>
      </c>
      <c r="E20" s="14">
        <v>16071.85</v>
      </c>
      <c r="F20" s="4">
        <v>16071.85</v>
      </c>
      <c r="G20" s="36">
        <f t="shared" si="1"/>
        <v>0</v>
      </c>
      <c r="H20" s="14">
        <v>17676.669999999998</v>
      </c>
      <c r="I20" s="4">
        <v>17676.669999999998</v>
      </c>
      <c r="J20" s="36">
        <f t="shared" si="2"/>
        <v>0</v>
      </c>
      <c r="K20" s="14">
        <v>20899.88</v>
      </c>
      <c r="L20" s="4">
        <v>20899.88</v>
      </c>
      <c r="M20" s="36">
        <f t="shared" si="3"/>
        <v>0</v>
      </c>
    </row>
    <row r="21" spans="1:13" ht="16.5" customHeight="1" x14ac:dyDescent="0.25">
      <c r="A21" s="55">
        <v>16</v>
      </c>
      <c r="B21" s="14">
        <v>15066.51</v>
      </c>
      <c r="C21" s="4">
        <v>15066.51</v>
      </c>
      <c r="D21" s="36">
        <f t="shared" si="0"/>
        <v>0</v>
      </c>
      <c r="E21" s="14">
        <v>16071.85</v>
      </c>
      <c r="F21" s="4">
        <v>16071.85</v>
      </c>
      <c r="G21" s="36">
        <f t="shared" si="1"/>
        <v>0</v>
      </c>
      <c r="H21" s="14">
        <v>17676.669999999998</v>
      </c>
      <c r="I21" s="4">
        <v>17676.669999999998</v>
      </c>
      <c r="J21" s="36">
        <f t="shared" si="2"/>
        <v>0</v>
      </c>
      <c r="K21" s="14">
        <v>20899.88</v>
      </c>
      <c r="L21" s="4">
        <v>20899.88</v>
      </c>
      <c r="M21" s="36">
        <f t="shared" si="3"/>
        <v>0</v>
      </c>
    </row>
    <row r="22" spans="1:13" ht="16.5" customHeight="1" x14ac:dyDescent="0.25">
      <c r="A22" s="55">
        <v>17</v>
      </c>
      <c r="B22" s="14">
        <v>15415.56</v>
      </c>
      <c r="C22" s="4">
        <v>15415.56</v>
      </c>
      <c r="D22" s="36">
        <f t="shared" si="0"/>
        <v>0</v>
      </c>
      <c r="E22" s="14">
        <v>16420.900000000001</v>
      </c>
      <c r="F22" s="4">
        <v>16420.900000000001</v>
      </c>
      <c r="G22" s="36">
        <f t="shared" si="1"/>
        <v>0</v>
      </c>
      <c r="H22" s="14">
        <v>18025.72</v>
      </c>
      <c r="I22" s="4">
        <v>18025.72</v>
      </c>
      <c r="J22" s="36">
        <f t="shared" si="2"/>
        <v>0</v>
      </c>
      <c r="K22" s="14">
        <v>21252.91</v>
      </c>
      <c r="L22" s="4">
        <v>21252.91</v>
      </c>
      <c r="M22" s="36">
        <f t="shared" si="3"/>
        <v>0</v>
      </c>
    </row>
    <row r="23" spans="1:13" ht="16.5" customHeight="1" x14ac:dyDescent="0.25">
      <c r="A23" s="55">
        <v>18</v>
      </c>
      <c r="B23" s="14">
        <v>15415.56</v>
      </c>
      <c r="C23" s="4">
        <v>15415.56</v>
      </c>
      <c r="D23" s="36">
        <f t="shared" si="0"/>
        <v>0</v>
      </c>
      <c r="E23" s="14">
        <v>16420.900000000001</v>
      </c>
      <c r="F23" s="4">
        <v>16420.900000000001</v>
      </c>
      <c r="G23" s="36">
        <f t="shared" si="1"/>
        <v>0</v>
      </c>
      <c r="H23" s="14">
        <v>18025.72</v>
      </c>
      <c r="I23" s="4">
        <v>18025.72</v>
      </c>
      <c r="J23" s="36">
        <f t="shared" si="2"/>
        <v>0</v>
      </c>
      <c r="K23" s="14">
        <v>21252.91</v>
      </c>
      <c r="L23" s="4">
        <v>21252.91</v>
      </c>
      <c r="M23" s="36">
        <f t="shared" si="3"/>
        <v>0</v>
      </c>
    </row>
    <row r="24" spans="1:13" ht="16.5" customHeight="1" x14ac:dyDescent="0.25">
      <c r="A24" s="55">
        <v>19</v>
      </c>
      <c r="B24" s="14">
        <v>15764.61</v>
      </c>
      <c r="C24" s="4">
        <v>15764.61</v>
      </c>
      <c r="D24" s="36">
        <f t="shared" si="0"/>
        <v>0</v>
      </c>
      <c r="E24" s="14">
        <v>16769.95</v>
      </c>
      <c r="F24" s="4">
        <v>16769.95</v>
      </c>
      <c r="G24" s="36">
        <f t="shared" si="1"/>
        <v>0</v>
      </c>
      <c r="H24" s="14">
        <v>18374.77</v>
      </c>
      <c r="I24" s="4">
        <v>18374.77</v>
      </c>
      <c r="J24" s="36">
        <f t="shared" si="2"/>
        <v>0</v>
      </c>
      <c r="K24" s="14">
        <v>21605.94</v>
      </c>
      <c r="L24" s="4">
        <v>21605.94</v>
      </c>
      <c r="M24" s="36">
        <f t="shared" si="3"/>
        <v>0</v>
      </c>
    </row>
    <row r="25" spans="1:13" ht="16.5" customHeight="1" x14ac:dyDescent="0.25">
      <c r="A25" s="55">
        <v>20</v>
      </c>
      <c r="B25" s="14">
        <v>15764.61</v>
      </c>
      <c r="C25" s="4">
        <v>15764.61</v>
      </c>
      <c r="D25" s="36">
        <f t="shared" si="0"/>
        <v>0</v>
      </c>
      <c r="E25" s="14">
        <v>16769.95</v>
      </c>
      <c r="F25" s="4">
        <v>16769.95</v>
      </c>
      <c r="G25" s="36">
        <f t="shared" si="1"/>
        <v>0</v>
      </c>
      <c r="H25" s="14">
        <v>18374.77</v>
      </c>
      <c r="I25" s="4">
        <v>18374.77</v>
      </c>
      <c r="J25" s="36">
        <f t="shared" si="2"/>
        <v>0</v>
      </c>
      <c r="K25" s="14">
        <v>21605.94</v>
      </c>
      <c r="L25" s="4">
        <v>21605.94</v>
      </c>
      <c r="M25" s="36">
        <f t="shared" si="3"/>
        <v>0</v>
      </c>
    </row>
    <row r="26" spans="1:13" ht="16.5" customHeight="1" x14ac:dyDescent="0.25">
      <c r="A26" s="55">
        <v>21</v>
      </c>
      <c r="B26" s="14">
        <v>16113.66</v>
      </c>
      <c r="C26" s="4">
        <v>16113.66</v>
      </c>
      <c r="D26" s="36">
        <f t="shared" si="0"/>
        <v>0</v>
      </c>
      <c r="E26" s="14">
        <v>17119</v>
      </c>
      <c r="F26" s="4">
        <v>17119</v>
      </c>
      <c r="G26" s="36">
        <f t="shared" si="1"/>
        <v>0</v>
      </c>
      <c r="H26" s="14">
        <v>18723.82</v>
      </c>
      <c r="I26" s="4">
        <v>18723.82</v>
      </c>
      <c r="J26" s="36">
        <f t="shared" si="2"/>
        <v>0</v>
      </c>
      <c r="K26" s="14">
        <v>21958.97</v>
      </c>
      <c r="L26" s="4">
        <v>21958.97</v>
      </c>
      <c r="M26" s="36">
        <f t="shared" si="3"/>
        <v>0</v>
      </c>
    </row>
    <row r="27" spans="1:13" ht="16.5" customHeight="1" x14ac:dyDescent="0.25">
      <c r="A27" s="55">
        <v>22</v>
      </c>
      <c r="B27" s="14">
        <v>16113.66</v>
      </c>
      <c r="C27" s="4">
        <v>16113.66</v>
      </c>
      <c r="D27" s="36">
        <f t="shared" si="0"/>
        <v>0</v>
      </c>
      <c r="E27" s="14">
        <v>17119</v>
      </c>
      <c r="F27" s="4">
        <v>17119</v>
      </c>
      <c r="G27" s="36">
        <f t="shared" si="1"/>
        <v>0</v>
      </c>
      <c r="H27" s="14">
        <v>18723.82</v>
      </c>
      <c r="I27" s="4">
        <v>18723.82</v>
      </c>
      <c r="J27" s="36">
        <f t="shared" si="2"/>
        <v>0</v>
      </c>
      <c r="K27" s="14">
        <v>21958.97</v>
      </c>
      <c r="L27" s="4">
        <v>21958.97</v>
      </c>
      <c r="M27" s="36">
        <f t="shared" si="3"/>
        <v>0</v>
      </c>
    </row>
    <row r="28" spans="1:13" ht="16.5" customHeight="1" x14ac:dyDescent="0.25">
      <c r="A28" s="55">
        <v>23</v>
      </c>
      <c r="B28" s="14">
        <v>16462.71</v>
      </c>
      <c r="C28" s="4">
        <v>16462.71</v>
      </c>
      <c r="D28" s="36">
        <f t="shared" si="0"/>
        <v>0</v>
      </c>
      <c r="E28" s="14">
        <v>17468.05</v>
      </c>
      <c r="F28" s="4">
        <v>17468.05</v>
      </c>
      <c r="G28" s="36">
        <f t="shared" si="1"/>
        <v>0</v>
      </c>
      <c r="H28" s="14">
        <v>19072.87</v>
      </c>
      <c r="I28" s="4">
        <v>19072.87</v>
      </c>
      <c r="J28" s="36">
        <f t="shared" si="2"/>
        <v>0</v>
      </c>
      <c r="K28" s="14">
        <v>22312</v>
      </c>
      <c r="L28" s="4">
        <v>22312</v>
      </c>
      <c r="M28" s="36">
        <f t="shared" si="3"/>
        <v>0</v>
      </c>
    </row>
    <row r="29" spans="1:13" ht="16.5" customHeight="1" x14ac:dyDescent="0.25">
      <c r="A29" s="55">
        <v>24</v>
      </c>
      <c r="B29" s="14">
        <v>16462.71</v>
      </c>
      <c r="C29" s="4">
        <v>16462.71</v>
      </c>
      <c r="D29" s="36">
        <f t="shared" si="0"/>
        <v>0</v>
      </c>
      <c r="E29" s="14">
        <v>17468.05</v>
      </c>
      <c r="F29" s="4">
        <v>17468.05</v>
      </c>
      <c r="G29" s="36">
        <f t="shared" si="1"/>
        <v>0</v>
      </c>
      <c r="H29" s="14">
        <v>19072.87</v>
      </c>
      <c r="I29" s="4">
        <v>19072.87</v>
      </c>
      <c r="J29" s="36">
        <f t="shared" si="2"/>
        <v>0</v>
      </c>
      <c r="K29" s="14">
        <v>22312</v>
      </c>
      <c r="L29" s="4">
        <v>22312</v>
      </c>
      <c r="M29" s="36">
        <f t="shared" si="3"/>
        <v>0</v>
      </c>
    </row>
    <row r="30" spans="1:13" ht="16.5" customHeight="1" x14ac:dyDescent="0.25">
      <c r="A30" s="55">
        <v>25</v>
      </c>
      <c r="B30" s="14">
        <v>16811.759999999998</v>
      </c>
      <c r="C30" s="4">
        <v>16811.759999999998</v>
      </c>
      <c r="D30" s="36">
        <f t="shared" si="0"/>
        <v>0</v>
      </c>
      <c r="E30" s="14">
        <v>17817.099999999999</v>
      </c>
      <c r="F30" s="4">
        <v>17817.099999999999</v>
      </c>
      <c r="G30" s="36">
        <f t="shared" si="1"/>
        <v>0</v>
      </c>
      <c r="H30" s="14">
        <v>19421.919999999998</v>
      </c>
      <c r="I30" s="4">
        <v>19421.919999999998</v>
      </c>
      <c r="J30" s="36">
        <f t="shared" si="2"/>
        <v>0</v>
      </c>
      <c r="K30" s="14">
        <v>22665.03</v>
      </c>
      <c r="L30" s="4">
        <v>22665.03</v>
      </c>
      <c r="M30" s="36">
        <f t="shared" si="3"/>
        <v>0</v>
      </c>
    </row>
    <row r="31" spans="1:13" ht="16.5" customHeight="1" x14ac:dyDescent="0.25">
      <c r="A31" s="55">
        <v>26</v>
      </c>
      <c r="B31" s="14">
        <v>16811.759999999998</v>
      </c>
      <c r="C31" s="4">
        <v>16811.759999999998</v>
      </c>
      <c r="D31" s="36">
        <f t="shared" si="0"/>
        <v>0</v>
      </c>
      <c r="E31" s="14">
        <v>17817.099999999999</v>
      </c>
      <c r="F31" s="4">
        <v>17817.099999999999</v>
      </c>
      <c r="G31" s="36">
        <f t="shared" si="1"/>
        <v>0</v>
      </c>
      <c r="H31" s="14">
        <v>19421.919999999998</v>
      </c>
      <c r="I31" s="4">
        <v>19421.919999999998</v>
      </c>
      <c r="J31" s="36">
        <f t="shared" si="2"/>
        <v>0</v>
      </c>
      <c r="K31" s="14">
        <v>22665.03</v>
      </c>
      <c r="L31" s="4">
        <v>22665.03</v>
      </c>
      <c r="M31" s="36">
        <f t="shared" si="3"/>
        <v>0</v>
      </c>
    </row>
    <row r="32" spans="1:13" ht="16.5" customHeight="1" x14ac:dyDescent="0.25">
      <c r="A32" s="55">
        <v>27</v>
      </c>
      <c r="B32" s="14">
        <v>17160.810000000001</v>
      </c>
      <c r="C32" s="4">
        <v>17160.810000000001</v>
      </c>
      <c r="D32" s="36">
        <f t="shared" si="0"/>
        <v>0</v>
      </c>
      <c r="E32" s="14">
        <v>18166.150000000001</v>
      </c>
      <c r="F32" s="4">
        <v>18166.150000000001</v>
      </c>
      <c r="G32" s="36">
        <f t="shared" si="1"/>
        <v>0</v>
      </c>
      <c r="H32" s="14">
        <v>19770.97</v>
      </c>
      <c r="I32" s="4">
        <v>19770.97</v>
      </c>
      <c r="J32" s="36">
        <f t="shared" si="2"/>
        <v>0</v>
      </c>
      <c r="K32" s="14">
        <v>23018.06</v>
      </c>
      <c r="L32" s="4">
        <v>23018.06</v>
      </c>
      <c r="M32" s="36">
        <f t="shared" si="3"/>
        <v>0</v>
      </c>
    </row>
    <row r="33" spans="1:13" ht="16.5" customHeight="1" x14ac:dyDescent="0.25">
      <c r="A33" s="55">
        <v>28</v>
      </c>
      <c r="B33" s="14">
        <v>17160.810000000001</v>
      </c>
      <c r="C33" s="4">
        <v>17160.810000000001</v>
      </c>
      <c r="D33" s="36">
        <f t="shared" si="0"/>
        <v>0</v>
      </c>
      <c r="E33" s="14">
        <v>18166.150000000001</v>
      </c>
      <c r="F33" s="4">
        <v>18166.150000000001</v>
      </c>
      <c r="G33" s="36">
        <f t="shared" si="1"/>
        <v>0</v>
      </c>
      <c r="H33" s="14">
        <v>19770.97</v>
      </c>
      <c r="I33" s="4">
        <v>19770.97</v>
      </c>
      <c r="J33" s="36">
        <f t="shared" si="2"/>
        <v>0</v>
      </c>
      <c r="K33" s="14">
        <v>23018.06</v>
      </c>
      <c r="L33" s="4">
        <v>23018.06</v>
      </c>
      <c r="M33" s="36">
        <f t="shared" si="3"/>
        <v>0</v>
      </c>
    </row>
    <row r="34" spans="1:13" ht="16.5" customHeight="1" thickBot="1" x14ac:dyDescent="0.3">
      <c r="A34" s="55">
        <v>29</v>
      </c>
      <c r="B34" s="44">
        <v>17509.86</v>
      </c>
      <c r="C34" s="18">
        <v>17509.86</v>
      </c>
      <c r="D34" s="45">
        <f t="shared" si="0"/>
        <v>0</v>
      </c>
      <c r="E34" s="44">
        <v>18515.2</v>
      </c>
      <c r="F34" s="18">
        <v>18515.2</v>
      </c>
      <c r="G34" s="45">
        <f t="shared" si="1"/>
        <v>0</v>
      </c>
      <c r="H34" s="44">
        <v>20469.07</v>
      </c>
      <c r="I34" s="18">
        <v>20469.07</v>
      </c>
      <c r="J34" s="45">
        <f t="shared" si="2"/>
        <v>0</v>
      </c>
      <c r="K34" s="44">
        <v>23724.12</v>
      </c>
      <c r="L34" s="18">
        <v>23724.12</v>
      </c>
      <c r="M34" s="45">
        <f t="shared" si="3"/>
        <v>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D6815-4BBC-490A-A6C0-6555CA249F48}">
  <dimension ref="A1:U34"/>
  <sheetViews>
    <sheetView workbookViewId="0"/>
  </sheetViews>
  <sheetFormatPr defaultColWidth="11.44140625" defaultRowHeight="14.4" x14ac:dyDescent="0.25"/>
  <cols>
    <col min="1" max="1" width="11.44140625" style="3"/>
    <col min="2" max="17" width="11.44140625" style="5"/>
    <col min="18" max="16384" width="11.44140625" style="3"/>
  </cols>
  <sheetData>
    <row r="1" spans="1:21" ht="25.05" customHeight="1" thickBot="1" x14ac:dyDescent="0.3">
      <c r="A1" s="82" t="s">
        <v>23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2"/>
      <c r="S1" s="82"/>
      <c r="T1" s="82"/>
      <c r="U1" s="82"/>
    </row>
    <row r="2" spans="1:21" ht="19.95" customHeight="1" x14ac:dyDescent="0.3">
      <c r="A2" s="1"/>
      <c r="B2" s="46" t="s">
        <v>12</v>
      </c>
      <c r="C2" s="47"/>
      <c r="D2" s="47"/>
      <c r="E2" s="47"/>
      <c r="F2" s="48"/>
      <c r="G2" s="46" t="s">
        <v>13</v>
      </c>
      <c r="H2" s="47"/>
      <c r="I2" s="47"/>
      <c r="J2" s="47"/>
      <c r="K2" s="48"/>
      <c r="L2" s="46" t="s">
        <v>14</v>
      </c>
      <c r="M2" s="47"/>
      <c r="N2" s="47"/>
      <c r="O2" s="47"/>
      <c r="P2" s="48"/>
      <c r="Q2" s="46" t="s">
        <v>15</v>
      </c>
      <c r="R2" s="79"/>
      <c r="S2" s="79"/>
      <c r="T2" s="79"/>
      <c r="U2" s="80"/>
    </row>
    <row r="3" spans="1:21" ht="16.5" customHeight="1" x14ac:dyDescent="0.3">
      <c r="A3" s="1"/>
      <c r="B3" s="71" t="s">
        <v>16</v>
      </c>
      <c r="C3" s="69" t="s">
        <v>17</v>
      </c>
      <c r="D3" s="69" t="s">
        <v>18</v>
      </c>
      <c r="E3" s="69" t="s">
        <v>19</v>
      </c>
      <c r="F3" s="72" t="s">
        <v>20</v>
      </c>
      <c r="G3" s="52" t="s">
        <v>16</v>
      </c>
      <c r="H3" s="51" t="s">
        <v>17</v>
      </c>
      <c r="I3" s="57" t="s">
        <v>18</v>
      </c>
      <c r="J3" s="57" t="s">
        <v>19</v>
      </c>
      <c r="K3" s="27" t="s">
        <v>20</v>
      </c>
      <c r="L3" s="52" t="s">
        <v>16</v>
      </c>
      <c r="M3" s="51" t="s">
        <v>17</v>
      </c>
      <c r="N3" s="57" t="s">
        <v>18</v>
      </c>
      <c r="O3" s="57" t="s">
        <v>19</v>
      </c>
      <c r="P3" s="27" t="s">
        <v>20</v>
      </c>
      <c r="Q3" s="52" t="s">
        <v>16</v>
      </c>
      <c r="R3" s="51" t="s">
        <v>17</v>
      </c>
      <c r="S3" s="57" t="s">
        <v>18</v>
      </c>
      <c r="T3" s="60" t="s">
        <v>19</v>
      </c>
      <c r="U3" s="62" t="s">
        <v>20</v>
      </c>
    </row>
    <row r="4" spans="1:21" ht="16.5" customHeight="1" thickBot="1" x14ac:dyDescent="0.35">
      <c r="A4" s="1"/>
      <c r="B4" s="9" t="s">
        <v>21</v>
      </c>
      <c r="C4" s="10" t="s">
        <v>21</v>
      </c>
      <c r="D4" s="10" t="s">
        <v>21</v>
      </c>
      <c r="E4" s="10" t="s">
        <v>22</v>
      </c>
      <c r="F4" s="11" t="s">
        <v>22</v>
      </c>
      <c r="G4" s="53" t="s">
        <v>21</v>
      </c>
      <c r="H4" s="54" t="s">
        <v>21</v>
      </c>
      <c r="I4" s="58" t="s">
        <v>21</v>
      </c>
      <c r="J4" s="58" t="s">
        <v>22</v>
      </c>
      <c r="K4" s="30" t="s">
        <v>22</v>
      </c>
      <c r="L4" s="53" t="s">
        <v>21</v>
      </c>
      <c r="M4" s="54" t="s">
        <v>21</v>
      </c>
      <c r="N4" s="58" t="s">
        <v>21</v>
      </c>
      <c r="O4" s="58" t="s">
        <v>22</v>
      </c>
      <c r="P4" s="30" t="s">
        <v>22</v>
      </c>
      <c r="Q4" s="53" t="s">
        <v>21</v>
      </c>
      <c r="R4" s="54" t="s">
        <v>21</v>
      </c>
      <c r="S4" s="58" t="s">
        <v>21</v>
      </c>
      <c r="T4" s="63" t="s">
        <v>22</v>
      </c>
      <c r="U4" s="64" t="s">
        <v>22</v>
      </c>
    </row>
    <row r="5" spans="1:21" ht="16.5" customHeight="1" x14ac:dyDescent="0.25">
      <c r="A5" s="73">
        <v>0</v>
      </c>
      <c r="B5" s="35">
        <v>13190.84</v>
      </c>
      <c r="C5" s="70">
        <v>13190.84</v>
      </c>
      <c r="D5" s="61">
        <f>SUM(C5-B5)</f>
        <v>0</v>
      </c>
      <c r="E5" s="59">
        <f>SUM(1.9999*D5/12)</f>
        <v>0</v>
      </c>
      <c r="F5" s="65">
        <f>SUM(1.9999*D5/24)</f>
        <v>0</v>
      </c>
      <c r="G5" s="14">
        <v>13519.32</v>
      </c>
      <c r="H5" s="4">
        <v>13759.03</v>
      </c>
      <c r="I5" s="24">
        <f>SUM(H5-G5)</f>
        <v>239.71000000000095</v>
      </c>
      <c r="J5" s="56">
        <f>SUM(1.9999*I5/12)</f>
        <v>39.94966908333349</v>
      </c>
      <c r="K5" s="66">
        <f>SUM(1.9999*I5/24)</f>
        <v>19.974834541666745</v>
      </c>
      <c r="L5" s="14">
        <v>15255.43</v>
      </c>
      <c r="M5" s="4">
        <v>15255.43</v>
      </c>
      <c r="N5" s="24">
        <f>SUM(M5-L5)</f>
        <v>0</v>
      </c>
      <c r="O5" s="56">
        <f>SUM(1.9999*N5/12)</f>
        <v>0</v>
      </c>
      <c r="P5" s="66">
        <f>SUM(1.9999*N5/24)</f>
        <v>0</v>
      </c>
      <c r="Q5" s="35">
        <v>18470.68</v>
      </c>
      <c r="R5" s="6">
        <v>18470.68</v>
      </c>
      <c r="S5" s="61">
        <f>SUM(R5-Q5)</f>
        <v>0</v>
      </c>
      <c r="T5" s="59">
        <f>SUM(1.9999*S5/12)</f>
        <v>0</v>
      </c>
      <c r="U5" s="65">
        <f>SUM(1.9999*S5/24)</f>
        <v>0</v>
      </c>
    </row>
    <row r="6" spans="1:21" ht="16.5" customHeight="1" x14ac:dyDescent="0.25">
      <c r="A6" s="73">
        <v>1</v>
      </c>
      <c r="B6" s="14">
        <v>13330.93</v>
      </c>
      <c r="C6" s="21">
        <v>13330.93</v>
      </c>
      <c r="D6" s="24">
        <f t="shared" ref="D6:D34" si="0">SUM(C6-B6)</f>
        <v>0</v>
      </c>
      <c r="E6" s="56">
        <f t="shared" ref="E6:E34" si="1">SUM(1.9999*D6/12)</f>
        <v>0</v>
      </c>
      <c r="F6" s="66">
        <f t="shared" ref="F6:F34" si="2">SUM(1.9999*D6/24)</f>
        <v>0</v>
      </c>
      <c r="G6" s="14">
        <v>13737.98</v>
      </c>
      <c r="H6" s="4">
        <v>13934.19</v>
      </c>
      <c r="I6" s="24">
        <f t="shared" ref="I6:I34" si="3">SUM(H6-G6)</f>
        <v>196.21000000000095</v>
      </c>
      <c r="J6" s="56">
        <f t="shared" ref="J6:J34" si="4">SUM(1.9999*I6/12)</f>
        <v>32.700031583333491</v>
      </c>
      <c r="K6" s="66">
        <f t="shared" ref="K6:K34" si="5">SUM(1.9999*I6/24)</f>
        <v>16.350015791666745</v>
      </c>
      <c r="L6" s="14">
        <v>15474.09</v>
      </c>
      <c r="M6" s="4">
        <v>15474.09</v>
      </c>
      <c r="N6" s="24">
        <f t="shared" ref="N6:N34" si="6">SUM(M6-L6)</f>
        <v>0</v>
      </c>
      <c r="O6" s="56">
        <f t="shared" ref="O6:O34" si="7">SUM(1.9999*N6/12)</f>
        <v>0</v>
      </c>
      <c r="P6" s="66">
        <f t="shared" ref="P6:P34" si="8">SUM(1.9999*N6/24)</f>
        <v>0</v>
      </c>
      <c r="Q6" s="14">
        <v>18689.34</v>
      </c>
      <c r="R6" s="4">
        <v>18689.34</v>
      </c>
      <c r="S6" s="24">
        <f t="shared" ref="S6:S34" si="9">SUM(R6-Q6)</f>
        <v>0</v>
      </c>
      <c r="T6" s="56">
        <f t="shared" ref="T6:T34" si="10">SUM(1.9999*S6/12)</f>
        <v>0</v>
      </c>
      <c r="U6" s="66">
        <f t="shared" ref="U6:U34" si="11">SUM(1.9999*S6/24)</f>
        <v>0</v>
      </c>
    </row>
    <row r="7" spans="1:21" ht="16.5" customHeight="1" x14ac:dyDescent="0.25">
      <c r="A7" s="73">
        <v>2</v>
      </c>
      <c r="B7" s="14">
        <v>13471.02</v>
      </c>
      <c r="C7" s="21">
        <v>13471.02</v>
      </c>
      <c r="D7" s="24">
        <f t="shared" si="0"/>
        <v>0</v>
      </c>
      <c r="E7" s="56">
        <f t="shared" si="1"/>
        <v>0</v>
      </c>
      <c r="F7" s="66">
        <f t="shared" si="2"/>
        <v>0</v>
      </c>
      <c r="G7" s="14">
        <v>13956.64</v>
      </c>
      <c r="H7" s="4">
        <v>14108.9</v>
      </c>
      <c r="I7" s="24">
        <f t="shared" si="3"/>
        <v>152.26000000000022</v>
      </c>
      <c r="J7" s="56">
        <f t="shared" si="4"/>
        <v>25.37539783333337</v>
      </c>
      <c r="K7" s="66">
        <f t="shared" si="5"/>
        <v>12.687698916666685</v>
      </c>
      <c r="L7" s="14">
        <v>15692.75</v>
      </c>
      <c r="M7" s="4">
        <v>15692.75</v>
      </c>
      <c r="N7" s="24">
        <f t="shared" si="6"/>
        <v>0</v>
      </c>
      <c r="O7" s="56">
        <f t="shared" si="7"/>
        <v>0</v>
      </c>
      <c r="P7" s="66">
        <f t="shared" si="8"/>
        <v>0</v>
      </c>
      <c r="Q7" s="14">
        <v>18908</v>
      </c>
      <c r="R7" s="4">
        <v>18908</v>
      </c>
      <c r="S7" s="24">
        <f t="shared" si="9"/>
        <v>0</v>
      </c>
      <c r="T7" s="56">
        <f t="shared" si="10"/>
        <v>0</v>
      </c>
      <c r="U7" s="66">
        <f t="shared" si="11"/>
        <v>0</v>
      </c>
    </row>
    <row r="8" spans="1:21" ht="16.5" customHeight="1" x14ac:dyDescent="0.25">
      <c r="A8" s="73">
        <v>3</v>
      </c>
      <c r="B8" s="14">
        <v>13611.11</v>
      </c>
      <c r="C8" s="21">
        <v>13611.11</v>
      </c>
      <c r="D8" s="24">
        <f t="shared" si="0"/>
        <v>0</v>
      </c>
      <c r="E8" s="56">
        <f t="shared" si="1"/>
        <v>0</v>
      </c>
      <c r="F8" s="66">
        <f t="shared" si="2"/>
        <v>0</v>
      </c>
      <c r="G8" s="14">
        <v>14175.3</v>
      </c>
      <c r="H8" s="4">
        <v>14284.07</v>
      </c>
      <c r="I8" s="24">
        <f t="shared" si="3"/>
        <v>108.77000000000044</v>
      </c>
      <c r="J8" s="56">
        <f t="shared" si="4"/>
        <v>18.127426916666739</v>
      </c>
      <c r="K8" s="66">
        <f t="shared" si="5"/>
        <v>9.0637134583333694</v>
      </c>
      <c r="L8" s="14">
        <v>15911.41</v>
      </c>
      <c r="M8" s="4">
        <v>15911.41</v>
      </c>
      <c r="N8" s="24">
        <f t="shared" si="6"/>
        <v>0</v>
      </c>
      <c r="O8" s="56">
        <f t="shared" si="7"/>
        <v>0</v>
      </c>
      <c r="P8" s="66">
        <f t="shared" si="8"/>
        <v>0</v>
      </c>
      <c r="Q8" s="14">
        <v>19126.66</v>
      </c>
      <c r="R8" s="4">
        <v>19126.66</v>
      </c>
      <c r="S8" s="24">
        <f t="shared" si="9"/>
        <v>0</v>
      </c>
      <c r="T8" s="56">
        <f t="shared" si="10"/>
        <v>0</v>
      </c>
      <c r="U8" s="66">
        <f t="shared" si="11"/>
        <v>0</v>
      </c>
    </row>
    <row r="9" spans="1:21" ht="16.5" customHeight="1" x14ac:dyDescent="0.25">
      <c r="A9" s="73">
        <v>4</v>
      </c>
      <c r="B9" s="14">
        <v>13611.11</v>
      </c>
      <c r="C9" s="21">
        <v>13611.11</v>
      </c>
      <c r="D9" s="24">
        <f t="shared" si="0"/>
        <v>0</v>
      </c>
      <c r="E9" s="56">
        <f t="shared" si="1"/>
        <v>0</v>
      </c>
      <c r="F9" s="66">
        <f t="shared" si="2"/>
        <v>0</v>
      </c>
      <c r="G9" s="14">
        <v>14175.3</v>
      </c>
      <c r="H9" s="4">
        <v>14338.97</v>
      </c>
      <c r="I9" s="24">
        <f t="shared" si="3"/>
        <v>163.67000000000007</v>
      </c>
      <c r="J9" s="56">
        <f t="shared" si="4"/>
        <v>27.276969416666677</v>
      </c>
      <c r="K9" s="66">
        <f t="shared" si="5"/>
        <v>13.638484708333339</v>
      </c>
      <c r="L9" s="14">
        <v>15911.41</v>
      </c>
      <c r="M9" s="4">
        <v>15911.41</v>
      </c>
      <c r="N9" s="24">
        <f t="shared" si="6"/>
        <v>0</v>
      </c>
      <c r="O9" s="56">
        <f t="shared" si="7"/>
        <v>0</v>
      </c>
      <c r="P9" s="66">
        <f t="shared" si="8"/>
        <v>0</v>
      </c>
      <c r="Q9" s="14">
        <v>19126.66</v>
      </c>
      <c r="R9" s="4">
        <v>19126.66</v>
      </c>
      <c r="S9" s="24">
        <f t="shared" si="9"/>
        <v>0</v>
      </c>
      <c r="T9" s="56">
        <f t="shared" si="10"/>
        <v>0</v>
      </c>
      <c r="U9" s="66">
        <f t="shared" si="11"/>
        <v>0</v>
      </c>
    </row>
    <row r="10" spans="1:21" ht="16.5" customHeight="1" x14ac:dyDescent="0.25">
      <c r="A10" s="73">
        <v>5</v>
      </c>
      <c r="B10" s="14">
        <v>13832.38</v>
      </c>
      <c r="C10" s="21">
        <v>13832.38</v>
      </c>
      <c r="D10" s="24">
        <f t="shared" si="0"/>
        <v>0</v>
      </c>
      <c r="E10" s="56">
        <f t="shared" si="1"/>
        <v>0</v>
      </c>
      <c r="F10" s="66">
        <f t="shared" si="2"/>
        <v>0</v>
      </c>
      <c r="G10" s="14">
        <v>14454.25</v>
      </c>
      <c r="H10" s="4">
        <v>14547.29</v>
      </c>
      <c r="I10" s="24">
        <f t="shared" si="3"/>
        <v>93.040000000000873</v>
      </c>
      <c r="J10" s="56">
        <f t="shared" si="4"/>
        <v>15.50589133333348</v>
      </c>
      <c r="K10" s="66">
        <f t="shared" si="5"/>
        <v>7.75294566666674</v>
      </c>
      <c r="L10" s="14">
        <v>16178.2</v>
      </c>
      <c r="M10" s="4">
        <v>16178.2</v>
      </c>
      <c r="N10" s="24">
        <f t="shared" si="6"/>
        <v>0</v>
      </c>
      <c r="O10" s="56">
        <f t="shared" si="7"/>
        <v>0</v>
      </c>
      <c r="P10" s="66">
        <f t="shared" si="8"/>
        <v>0</v>
      </c>
      <c r="Q10" s="14">
        <v>19393.45</v>
      </c>
      <c r="R10" s="4">
        <v>19393.45</v>
      </c>
      <c r="S10" s="24">
        <f t="shared" si="9"/>
        <v>0</v>
      </c>
      <c r="T10" s="56">
        <f t="shared" si="10"/>
        <v>0</v>
      </c>
      <c r="U10" s="66">
        <f t="shared" si="11"/>
        <v>0</v>
      </c>
    </row>
    <row r="11" spans="1:21" ht="16.5" customHeight="1" x14ac:dyDescent="0.25">
      <c r="A11" s="73">
        <v>6</v>
      </c>
      <c r="B11" s="14">
        <v>13832.38</v>
      </c>
      <c r="C11" s="21">
        <v>13832.38</v>
      </c>
      <c r="D11" s="24">
        <f t="shared" si="0"/>
        <v>0</v>
      </c>
      <c r="E11" s="56">
        <f t="shared" si="1"/>
        <v>0</v>
      </c>
      <c r="F11" s="66">
        <f t="shared" si="2"/>
        <v>0</v>
      </c>
      <c r="G11" s="14">
        <v>14454.25</v>
      </c>
      <c r="H11" s="4">
        <v>14601.74</v>
      </c>
      <c r="I11" s="24">
        <f t="shared" si="3"/>
        <v>147.48999999999978</v>
      </c>
      <c r="J11" s="56">
        <f t="shared" si="4"/>
        <v>24.580437583333296</v>
      </c>
      <c r="K11" s="66">
        <f t="shared" si="5"/>
        <v>12.290218791666648</v>
      </c>
      <c r="L11" s="14">
        <v>16178.2</v>
      </c>
      <c r="M11" s="4">
        <v>16178.2</v>
      </c>
      <c r="N11" s="24">
        <f t="shared" si="6"/>
        <v>0</v>
      </c>
      <c r="O11" s="56">
        <f t="shared" si="7"/>
        <v>0</v>
      </c>
      <c r="P11" s="66">
        <f t="shared" si="8"/>
        <v>0</v>
      </c>
      <c r="Q11" s="14">
        <v>19393.45</v>
      </c>
      <c r="R11" s="4">
        <v>19393.45</v>
      </c>
      <c r="S11" s="24">
        <f t="shared" si="9"/>
        <v>0</v>
      </c>
      <c r="T11" s="56">
        <f t="shared" si="10"/>
        <v>0</v>
      </c>
      <c r="U11" s="66">
        <f t="shared" si="11"/>
        <v>0</v>
      </c>
    </row>
    <row r="12" spans="1:21" ht="16.5" customHeight="1" x14ac:dyDescent="0.25">
      <c r="A12" s="73">
        <v>7</v>
      </c>
      <c r="B12" s="14">
        <v>14053.65</v>
      </c>
      <c r="C12" s="21">
        <v>14053.65</v>
      </c>
      <c r="D12" s="24">
        <f t="shared" si="0"/>
        <v>0</v>
      </c>
      <c r="E12" s="56">
        <f t="shared" si="1"/>
        <v>0</v>
      </c>
      <c r="F12" s="66">
        <f t="shared" si="2"/>
        <v>0</v>
      </c>
      <c r="G12" s="14">
        <v>14733.2</v>
      </c>
      <c r="H12" s="4">
        <v>14810.06</v>
      </c>
      <c r="I12" s="24">
        <f t="shared" si="3"/>
        <v>76.859999999998763</v>
      </c>
      <c r="J12" s="56">
        <f t="shared" si="4"/>
        <v>12.809359499999793</v>
      </c>
      <c r="K12" s="66">
        <f t="shared" si="5"/>
        <v>6.4046797499998966</v>
      </c>
      <c r="L12" s="14">
        <v>16444.990000000002</v>
      </c>
      <c r="M12" s="4">
        <v>16444.990000000002</v>
      </c>
      <c r="N12" s="24">
        <f t="shared" si="6"/>
        <v>0</v>
      </c>
      <c r="O12" s="56">
        <f t="shared" si="7"/>
        <v>0</v>
      </c>
      <c r="P12" s="66">
        <f t="shared" si="8"/>
        <v>0</v>
      </c>
      <c r="Q12" s="14">
        <v>19660.240000000002</v>
      </c>
      <c r="R12" s="4">
        <v>19660.240000000002</v>
      </c>
      <c r="S12" s="24">
        <f t="shared" si="9"/>
        <v>0</v>
      </c>
      <c r="T12" s="56">
        <f t="shared" si="10"/>
        <v>0</v>
      </c>
      <c r="U12" s="66">
        <f t="shared" si="11"/>
        <v>0</v>
      </c>
    </row>
    <row r="13" spans="1:21" ht="16.5" customHeight="1" x14ac:dyDescent="0.25">
      <c r="A13" s="73">
        <v>8</v>
      </c>
      <c r="B13" s="14">
        <v>14053.65</v>
      </c>
      <c r="C13" s="21">
        <v>14053.65</v>
      </c>
      <c r="D13" s="24">
        <f t="shared" si="0"/>
        <v>0</v>
      </c>
      <c r="E13" s="56">
        <f t="shared" si="1"/>
        <v>0</v>
      </c>
      <c r="F13" s="66">
        <f t="shared" si="2"/>
        <v>0</v>
      </c>
      <c r="G13" s="14">
        <v>14733.2</v>
      </c>
      <c r="H13" s="4">
        <v>14864.96</v>
      </c>
      <c r="I13" s="24">
        <f t="shared" si="3"/>
        <v>131.7599999999984</v>
      </c>
      <c r="J13" s="56">
        <f t="shared" si="4"/>
        <v>21.958901999999735</v>
      </c>
      <c r="K13" s="66">
        <f t="shared" si="5"/>
        <v>10.979450999999868</v>
      </c>
      <c r="L13" s="14">
        <v>16444.990000000002</v>
      </c>
      <c r="M13" s="4">
        <v>16444.990000000002</v>
      </c>
      <c r="N13" s="24">
        <f t="shared" si="6"/>
        <v>0</v>
      </c>
      <c r="O13" s="56">
        <f t="shared" si="7"/>
        <v>0</v>
      </c>
      <c r="P13" s="66">
        <f t="shared" si="8"/>
        <v>0</v>
      </c>
      <c r="Q13" s="14">
        <v>19660.240000000002</v>
      </c>
      <c r="R13" s="4">
        <v>19660.240000000002</v>
      </c>
      <c r="S13" s="24">
        <f t="shared" si="9"/>
        <v>0</v>
      </c>
      <c r="T13" s="56">
        <f t="shared" si="10"/>
        <v>0</v>
      </c>
      <c r="U13" s="66">
        <f t="shared" si="11"/>
        <v>0</v>
      </c>
    </row>
    <row r="14" spans="1:21" ht="16.5" customHeight="1" x14ac:dyDescent="0.25">
      <c r="A14" s="73">
        <v>9</v>
      </c>
      <c r="B14" s="14">
        <v>14274.92</v>
      </c>
      <c r="C14" s="21">
        <v>14274.92</v>
      </c>
      <c r="D14" s="24">
        <f t="shared" si="0"/>
        <v>0</v>
      </c>
      <c r="E14" s="56">
        <f t="shared" si="1"/>
        <v>0</v>
      </c>
      <c r="F14" s="66">
        <f t="shared" si="2"/>
        <v>0</v>
      </c>
      <c r="G14" s="14">
        <v>15012.15</v>
      </c>
      <c r="H14" s="4">
        <v>15073.28</v>
      </c>
      <c r="I14" s="24">
        <f t="shared" si="3"/>
        <v>61.130000000001019</v>
      </c>
      <c r="J14" s="56">
        <f t="shared" si="4"/>
        <v>10.187823916666837</v>
      </c>
      <c r="K14" s="66">
        <f t="shared" si="5"/>
        <v>5.0939119583334183</v>
      </c>
      <c r="L14" s="14">
        <v>16711.78</v>
      </c>
      <c r="M14" s="4">
        <v>16711.78</v>
      </c>
      <c r="N14" s="24">
        <f t="shared" si="6"/>
        <v>0</v>
      </c>
      <c r="O14" s="56">
        <f t="shared" si="7"/>
        <v>0</v>
      </c>
      <c r="P14" s="66">
        <f t="shared" si="8"/>
        <v>0</v>
      </c>
      <c r="Q14" s="14">
        <v>19927.03</v>
      </c>
      <c r="R14" s="4">
        <v>19927.03</v>
      </c>
      <c r="S14" s="24">
        <f t="shared" si="9"/>
        <v>0</v>
      </c>
      <c r="T14" s="56">
        <f t="shared" si="10"/>
        <v>0</v>
      </c>
      <c r="U14" s="66">
        <f t="shared" si="11"/>
        <v>0</v>
      </c>
    </row>
    <row r="15" spans="1:21" ht="16.5" customHeight="1" x14ac:dyDescent="0.25">
      <c r="A15" s="73">
        <v>10</v>
      </c>
      <c r="B15" s="14">
        <v>14274.92</v>
      </c>
      <c r="C15" s="21">
        <v>14274.92</v>
      </c>
      <c r="D15" s="24">
        <f t="shared" si="0"/>
        <v>0</v>
      </c>
      <c r="E15" s="56">
        <f t="shared" si="1"/>
        <v>0</v>
      </c>
      <c r="F15" s="66">
        <f t="shared" si="2"/>
        <v>0</v>
      </c>
      <c r="G15" s="14">
        <v>15012.15</v>
      </c>
      <c r="H15" s="4">
        <v>15127.73</v>
      </c>
      <c r="I15" s="24">
        <f t="shared" si="3"/>
        <v>115.57999999999993</v>
      </c>
      <c r="J15" s="56">
        <f t="shared" si="4"/>
        <v>19.262370166666653</v>
      </c>
      <c r="K15" s="66">
        <f t="shared" si="5"/>
        <v>9.6311850833333263</v>
      </c>
      <c r="L15" s="14">
        <v>16711.78</v>
      </c>
      <c r="M15" s="4">
        <v>16711.78</v>
      </c>
      <c r="N15" s="24">
        <f t="shared" si="6"/>
        <v>0</v>
      </c>
      <c r="O15" s="56">
        <f t="shared" si="7"/>
        <v>0</v>
      </c>
      <c r="P15" s="66">
        <f t="shared" si="8"/>
        <v>0</v>
      </c>
      <c r="Q15" s="14">
        <v>19927.03</v>
      </c>
      <c r="R15" s="4">
        <v>19927.03</v>
      </c>
      <c r="S15" s="24">
        <f t="shared" si="9"/>
        <v>0</v>
      </c>
      <c r="T15" s="56">
        <f t="shared" si="10"/>
        <v>0</v>
      </c>
      <c r="U15" s="66">
        <f t="shared" si="11"/>
        <v>0</v>
      </c>
    </row>
    <row r="16" spans="1:21" ht="16.5" customHeight="1" x14ac:dyDescent="0.25">
      <c r="A16" s="73">
        <v>11</v>
      </c>
      <c r="B16" s="14">
        <v>14496.19</v>
      </c>
      <c r="C16" s="21">
        <v>14496.19</v>
      </c>
      <c r="D16" s="24">
        <f t="shared" si="0"/>
        <v>0</v>
      </c>
      <c r="E16" s="56">
        <f t="shared" si="1"/>
        <v>0</v>
      </c>
      <c r="F16" s="66">
        <f t="shared" si="2"/>
        <v>0</v>
      </c>
      <c r="G16" s="14">
        <v>15291.1</v>
      </c>
      <c r="H16" s="4">
        <v>15336.06</v>
      </c>
      <c r="I16" s="24">
        <f t="shared" si="3"/>
        <v>44.959999999999127</v>
      </c>
      <c r="J16" s="56">
        <f t="shared" si="4"/>
        <v>7.4929586666665209</v>
      </c>
      <c r="K16" s="66">
        <f t="shared" si="5"/>
        <v>3.7464793333332604</v>
      </c>
      <c r="L16" s="14">
        <v>16978.57</v>
      </c>
      <c r="M16" s="4">
        <v>16978.57</v>
      </c>
      <c r="N16" s="24">
        <f t="shared" si="6"/>
        <v>0</v>
      </c>
      <c r="O16" s="56">
        <f t="shared" si="7"/>
        <v>0</v>
      </c>
      <c r="P16" s="66">
        <f t="shared" si="8"/>
        <v>0</v>
      </c>
      <c r="Q16" s="14">
        <v>20193.82</v>
      </c>
      <c r="R16" s="4">
        <v>20193.82</v>
      </c>
      <c r="S16" s="24">
        <f t="shared" si="9"/>
        <v>0</v>
      </c>
      <c r="T16" s="56">
        <f t="shared" si="10"/>
        <v>0</v>
      </c>
      <c r="U16" s="66">
        <f t="shared" si="11"/>
        <v>0</v>
      </c>
    </row>
    <row r="17" spans="1:21" ht="16.5" customHeight="1" x14ac:dyDescent="0.25">
      <c r="A17" s="73">
        <v>12</v>
      </c>
      <c r="B17" s="14">
        <v>14496.19</v>
      </c>
      <c r="C17" s="21">
        <v>14496.19</v>
      </c>
      <c r="D17" s="24">
        <f t="shared" si="0"/>
        <v>0</v>
      </c>
      <c r="E17" s="56">
        <f t="shared" si="1"/>
        <v>0</v>
      </c>
      <c r="F17" s="66">
        <f t="shared" si="2"/>
        <v>0</v>
      </c>
      <c r="G17" s="14">
        <v>15291.1</v>
      </c>
      <c r="H17" s="4">
        <v>15390.96</v>
      </c>
      <c r="I17" s="24">
        <f t="shared" si="3"/>
        <v>99.859999999998763</v>
      </c>
      <c r="J17" s="56">
        <f t="shared" si="4"/>
        <v>16.64250116666646</v>
      </c>
      <c r="K17" s="66">
        <f t="shared" si="5"/>
        <v>8.3212505833332298</v>
      </c>
      <c r="L17" s="14">
        <v>16978.57</v>
      </c>
      <c r="M17" s="4">
        <v>16978.57</v>
      </c>
      <c r="N17" s="24">
        <f t="shared" si="6"/>
        <v>0</v>
      </c>
      <c r="O17" s="56">
        <f t="shared" si="7"/>
        <v>0</v>
      </c>
      <c r="P17" s="66">
        <f t="shared" si="8"/>
        <v>0</v>
      </c>
      <c r="Q17" s="14">
        <v>20193.82</v>
      </c>
      <c r="R17" s="4">
        <v>20193.82</v>
      </c>
      <c r="S17" s="24">
        <f t="shared" si="9"/>
        <v>0</v>
      </c>
      <c r="T17" s="56">
        <f t="shared" si="10"/>
        <v>0</v>
      </c>
      <c r="U17" s="66">
        <f t="shared" si="11"/>
        <v>0</v>
      </c>
    </row>
    <row r="18" spans="1:21" ht="16.5" customHeight="1" x14ac:dyDescent="0.25">
      <c r="A18" s="73">
        <v>13</v>
      </c>
      <c r="B18" s="14">
        <v>14717.46</v>
      </c>
      <c r="C18" s="21">
        <v>14717.46</v>
      </c>
      <c r="D18" s="24">
        <f t="shared" si="0"/>
        <v>0</v>
      </c>
      <c r="E18" s="56">
        <f t="shared" si="1"/>
        <v>0</v>
      </c>
      <c r="F18" s="66">
        <f t="shared" si="2"/>
        <v>0</v>
      </c>
      <c r="G18" s="14">
        <v>15570.05</v>
      </c>
      <c r="H18" s="4">
        <v>15598.83</v>
      </c>
      <c r="I18" s="24">
        <f t="shared" si="3"/>
        <v>28.780000000000655</v>
      </c>
      <c r="J18" s="56">
        <f t="shared" si="4"/>
        <v>4.7964268333334426</v>
      </c>
      <c r="K18" s="66">
        <f t="shared" si="5"/>
        <v>2.3982134166667213</v>
      </c>
      <c r="L18" s="14">
        <v>17327.62</v>
      </c>
      <c r="M18" s="4">
        <v>17327.62</v>
      </c>
      <c r="N18" s="24">
        <f t="shared" si="6"/>
        <v>0</v>
      </c>
      <c r="O18" s="56">
        <f t="shared" si="7"/>
        <v>0</v>
      </c>
      <c r="P18" s="66">
        <f t="shared" si="8"/>
        <v>0</v>
      </c>
      <c r="Q18" s="14">
        <v>20546.849999999999</v>
      </c>
      <c r="R18" s="4">
        <v>20546.849999999999</v>
      </c>
      <c r="S18" s="24">
        <f t="shared" si="9"/>
        <v>0</v>
      </c>
      <c r="T18" s="56">
        <f t="shared" si="10"/>
        <v>0</v>
      </c>
      <c r="U18" s="66">
        <f t="shared" si="11"/>
        <v>0</v>
      </c>
    </row>
    <row r="19" spans="1:21" ht="16.5" customHeight="1" x14ac:dyDescent="0.25">
      <c r="A19" s="73">
        <v>14</v>
      </c>
      <c r="B19" s="14">
        <v>14717.46</v>
      </c>
      <c r="C19" s="21">
        <v>14717.46</v>
      </c>
      <c r="D19" s="24">
        <f t="shared" si="0"/>
        <v>0</v>
      </c>
      <c r="E19" s="56">
        <f t="shared" si="1"/>
        <v>0</v>
      </c>
      <c r="F19" s="66">
        <f t="shared" si="2"/>
        <v>0</v>
      </c>
      <c r="G19" s="14">
        <v>15570.05</v>
      </c>
      <c r="H19" s="4">
        <v>15653.73</v>
      </c>
      <c r="I19" s="24">
        <f t="shared" si="3"/>
        <v>83.680000000000291</v>
      </c>
      <c r="J19" s="56">
        <f t="shared" si="4"/>
        <v>13.945969333333382</v>
      </c>
      <c r="K19" s="66">
        <f t="shared" si="5"/>
        <v>6.972984666666691</v>
      </c>
      <c r="L19" s="14">
        <v>17327.62</v>
      </c>
      <c r="M19" s="4">
        <v>17327.62</v>
      </c>
      <c r="N19" s="24">
        <f t="shared" si="6"/>
        <v>0</v>
      </c>
      <c r="O19" s="56">
        <f t="shared" si="7"/>
        <v>0</v>
      </c>
      <c r="P19" s="66">
        <f t="shared" si="8"/>
        <v>0</v>
      </c>
      <c r="Q19" s="14">
        <v>20546.849999999999</v>
      </c>
      <c r="R19" s="4">
        <v>20546.849999999999</v>
      </c>
      <c r="S19" s="24">
        <f t="shared" si="9"/>
        <v>0</v>
      </c>
      <c r="T19" s="56">
        <f t="shared" si="10"/>
        <v>0</v>
      </c>
      <c r="U19" s="66">
        <f t="shared" si="11"/>
        <v>0</v>
      </c>
    </row>
    <row r="20" spans="1:21" ht="16.5" customHeight="1" x14ac:dyDescent="0.25">
      <c r="A20" s="73">
        <v>15</v>
      </c>
      <c r="B20" s="14">
        <v>15066.51</v>
      </c>
      <c r="C20" s="21">
        <v>15066.51</v>
      </c>
      <c r="D20" s="24">
        <f t="shared" si="0"/>
        <v>0</v>
      </c>
      <c r="E20" s="56">
        <f t="shared" si="1"/>
        <v>0</v>
      </c>
      <c r="F20" s="66">
        <f t="shared" si="2"/>
        <v>0</v>
      </c>
      <c r="G20" s="14">
        <v>15919.1</v>
      </c>
      <c r="H20" s="4">
        <v>15919.1</v>
      </c>
      <c r="I20" s="24">
        <f t="shared" si="3"/>
        <v>0</v>
      </c>
      <c r="J20" s="56">
        <f t="shared" si="4"/>
        <v>0</v>
      </c>
      <c r="K20" s="66">
        <f t="shared" si="5"/>
        <v>0</v>
      </c>
      <c r="L20" s="14">
        <v>17676.669999999998</v>
      </c>
      <c r="M20" s="4">
        <v>17676.669999999998</v>
      </c>
      <c r="N20" s="24">
        <f t="shared" si="6"/>
        <v>0</v>
      </c>
      <c r="O20" s="56">
        <f t="shared" si="7"/>
        <v>0</v>
      </c>
      <c r="P20" s="66">
        <f t="shared" si="8"/>
        <v>0</v>
      </c>
      <c r="Q20" s="14">
        <v>20899.88</v>
      </c>
      <c r="R20" s="4">
        <v>20899.88</v>
      </c>
      <c r="S20" s="24">
        <f t="shared" si="9"/>
        <v>0</v>
      </c>
      <c r="T20" s="56">
        <f t="shared" si="10"/>
        <v>0</v>
      </c>
      <c r="U20" s="66">
        <f t="shared" si="11"/>
        <v>0</v>
      </c>
    </row>
    <row r="21" spans="1:21" ht="16.5" customHeight="1" x14ac:dyDescent="0.25">
      <c r="A21" s="73">
        <v>16</v>
      </c>
      <c r="B21" s="14">
        <v>15066.51</v>
      </c>
      <c r="C21" s="21">
        <v>15066.51</v>
      </c>
      <c r="D21" s="24">
        <f t="shared" si="0"/>
        <v>0</v>
      </c>
      <c r="E21" s="56">
        <f t="shared" si="1"/>
        <v>0</v>
      </c>
      <c r="F21" s="66">
        <f t="shared" si="2"/>
        <v>0</v>
      </c>
      <c r="G21" s="14">
        <v>15919.1</v>
      </c>
      <c r="H21" s="4">
        <v>15955.51</v>
      </c>
      <c r="I21" s="24">
        <f t="shared" si="3"/>
        <v>36.409999999999854</v>
      </c>
      <c r="J21" s="56">
        <f t="shared" si="4"/>
        <v>6.0680299166666423</v>
      </c>
      <c r="K21" s="66">
        <f t="shared" si="5"/>
        <v>3.0340149583333211</v>
      </c>
      <c r="L21" s="14">
        <v>17676.669999999998</v>
      </c>
      <c r="M21" s="4">
        <v>17676.669999999998</v>
      </c>
      <c r="N21" s="24">
        <f t="shared" si="6"/>
        <v>0</v>
      </c>
      <c r="O21" s="56">
        <f t="shared" si="7"/>
        <v>0</v>
      </c>
      <c r="P21" s="66">
        <f t="shared" si="8"/>
        <v>0</v>
      </c>
      <c r="Q21" s="14">
        <v>20899.88</v>
      </c>
      <c r="R21" s="4">
        <v>20899.88</v>
      </c>
      <c r="S21" s="24">
        <f t="shared" si="9"/>
        <v>0</v>
      </c>
      <c r="T21" s="56">
        <f t="shared" si="10"/>
        <v>0</v>
      </c>
      <c r="U21" s="66">
        <f t="shared" si="11"/>
        <v>0</v>
      </c>
    </row>
    <row r="22" spans="1:21" ht="16.5" customHeight="1" x14ac:dyDescent="0.25">
      <c r="A22" s="73">
        <v>17</v>
      </c>
      <c r="B22" s="14">
        <v>15415.56</v>
      </c>
      <c r="C22" s="21">
        <v>15415.56</v>
      </c>
      <c r="D22" s="24">
        <f t="shared" si="0"/>
        <v>0</v>
      </c>
      <c r="E22" s="56">
        <f t="shared" si="1"/>
        <v>0</v>
      </c>
      <c r="F22" s="66">
        <f t="shared" si="2"/>
        <v>0</v>
      </c>
      <c r="G22" s="14">
        <v>16268.15</v>
      </c>
      <c r="H22" s="4">
        <v>16268.15</v>
      </c>
      <c r="I22" s="24">
        <f t="shared" si="3"/>
        <v>0</v>
      </c>
      <c r="J22" s="56">
        <f t="shared" si="4"/>
        <v>0</v>
      </c>
      <c r="K22" s="66">
        <f t="shared" si="5"/>
        <v>0</v>
      </c>
      <c r="L22" s="14">
        <v>18025.72</v>
      </c>
      <c r="M22" s="4">
        <v>18025.72</v>
      </c>
      <c r="N22" s="24">
        <f t="shared" si="6"/>
        <v>0</v>
      </c>
      <c r="O22" s="56">
        <f t="shared" si="7"/>
        <v>0</v>
      </c>
      <c r="P22" s="66">
        <f t="shared" si="8"/>
        <v>0</v>
      </c>
      <c r="Q22" s="14">
        <v>21252.91</v>
      </c>
      <c r="R22" s="4">
        <v>21252.91</v>
      </c>
      <c r="S22" s="24">
        <f t="shared" si="9"/>
        <v>0</v>
      </c>
      <c r="T22" s="56">
        <f t="shared" si="10"/>
        <v>0</v>
      </c>
      <c r="U22" s="66">
        <f t="shared" si="11"/>
        <v>0</v>
      </c>
    </row>
    <row r="23" spans="1:21" ht="16.5" customHeight="1" x14ac:dyDescent="0.25">
      <c r="A23" s="73">
        <v>18</v>
      </c>
      <c r="B23" s="14">
        <v>15415.56</v>
      </c>
      <c r="C23" s="21">
        <v>15415.56</v>
      </c>
      <c r="D23" s="24">
        <f t="shared" si="0"/>
        <v>0</v>
      </c>
      <c r="E23" s="56">
        <f t="shared" si="1"/>
        <v>0</v>
      </c>
      <c r="F23" s="66">
        <f t="shared" si="2"/>
        <v>0</v>
      </c>
      <c r="G23" s="14">
        <v>16268.15</v>
      </c>
      <c r="H23" s="4">
        <v>16268.15</v>
      </c>
      <c r="I23" s="24">
        <f t="shared" si="3"/>
        <v>0</v>
      </c>
      <c r="J23" s="56">
        <f t="shared" si="4"/>
        <v>0</v>
      </c>
      <c r="K23" s="66">
        <f t="shared" si="5"/>
        <v>0</v>
      </c>
      <c r="L23" s="14">
        <v>18025.72</v>
      </c>
      <c r="M23" s="4">
        <v>18025.72</v>
      </c>
      <c r="N23" s="24">
        <f t="shared" si="6"/>
        <v>0</v>
      </c>
      <c r="O23" s="56">
        <f t="shared" si="7"/>
        <v>0</v>
      </c>
      <c r="P23" s="66">
        <f t="shared" si="8"/>
        <v>0</v>
      </c>
      <c r="Q23" s="14">
        <v>21252.91</v>
      </c>
      <c r="R23" s="4">
        <v>21252.91</v>
      </c>
      <c r="S23" s="24">
        <f t="shared" si="9"/>
        <v>0</v>
      </c>
      <c r="T23" s="56">
        <f t="shared" si="10"/>
        <v>0</v>
      </c>
      <c r="U23" s="66">
        <f t="shared" si="11"/>
        <v>0</v>
      </c>
    </row>
    <row r="24" spans="1:21" ht="16.5" customHeight="1" x14ac:dyDescent="0.25">
      <c r="A24" s="73">
        <v>19</v>
      </c>
      <c r="B24" s="14">
        <v>15764.61</v>
      </c>
      <c r="C24" s="21">
        <v>15764.61</v>
      </c>
      <c r="D24" s="24">
        <f t="shared" si="0"/>
        <v>0</v>
      </c>
      <c r="E24" s="56">
        <f t="shared" si="1"/>
        <v>0</v>
      </c>
      <c r="F24" s="66">
        <f t="shared" si="2"/>
        <v>0</v>
      </c>
      <c r="G24" s="14">
        <v>16617.2</v>
      </c>
      <c r="H24" s="4">
        <v>16617.2</v>
      </c>
      <c r="I24" s="24">
        <f t="shared" si="3"/>
        <v>0</v>
      </c>
      <c r="J24" s="56">
        <f t="shared" si="4"/>
        <v>0</v>
      </c>
      <c r="K24" s="66">
        <f t="shared" si="5"/>
        <v>0</v>
      </c>
      <c r="L24" s="14">
        <v>18374.77</v>
      </c>
      <c r="M24" s="4">
        <v>18374.77</v>
      </c>
      <c r="N24" s="24">
        <f t="shared" si="6"/>
        <v>0</v>
      </c>
      <c r="O24" s="56">
        <f t="shared" si="7"/>
        <v>0</v>
      </c>
      <c r="P24" s="66">
        <f t="shared" si="8"/>
        <v>0</v>
      </c>
      <c r="Q24" s="14">
        <v>21605.94</v>
      </c>
      <c r="R24" s="4">
        <v>21605.94</v>
      </c>
      <c r="S24" s="24">
        <f t="shared" si="9"/>
        <v>0</v>
      </c>
      <c r="T24" s="56">
        <f t="shared" si="10"/>
        <v>0</v>
      </c>
      <c r="U24" s="66">
        <f t="shared" si="11"/>
        <v>0</v>
      </c>
    </row>
    <row r="25" spans="1:21" ht="16.5" customHeight="1" x14ac:dyDescent="0.25">
      <c r="A25" s="73">
        <v>20</v>
      </c>
      <c r="B25" s="14">
        <v>15764.61</v>
      </c>
      <c r="C25" s="21">
        <v>15764.61</v>
      </c>
      <c r="D25" s="24">
        <f t="shared" si="0"/>
        <v>0</v>
      </c>
      <c r="E25" s="56">
        <f t="shared" si="1"/>
        <v>0</v>
      </c>
      <c r="F25" s="66">
        <f t="shared" si="2"/>
        <v>0</v>
      </c>
      <c r="G25" s="14">
        <v>16617.2</v>
      </c>
      <c r="H25" s="4">
        <v>16617.2</v>
      </c>
      <c r="I25" s="24">
        <f t="shared" si="3"/>
        <v>0</v>
      </c>
      <c r="J25" s="56">
        <f t="shared" si="4"/>
        <v>0</v>
      </c>
      <c r="K25" s="66">
        <f t="shared" si="5"/>
        <v>0</v>
      </c>
      <c r="L25" s="14">
        <v>18374.77</v>
      </c>
      <c r="M25" s="4">
        <v>18374.77</v>
      </c>
      <c r="N25" s="24">
        <f t="shared" si="6"/>
        <v>0</v>
      </c>
      <c r="O25" s="56">
        <f t="shared" si="7"/>
        <v>0</v>
      </c>
      <c r="P25" s="66">
        <f t="shared" si="8"/>
        <v>0</v>
      </c>
      <c r="Q25" s="14">
        <v>21605.94</v>
      </c>
      <c r="R25" s="4">
        <v>21605.94</v>
      </c>
      <c r="S25" s="24">
        <f t="shared" si="9"/>
        <v>0</v>
      </c>
      <c r="T25" s="56">
        <f t="shared" si="10"/>
        <v>0</v>
      </c>
      <c r="U25" s="66">
        <f t="shared" si="11"/>
        <v>0</v>
      </c>
    </row>
    <row r="26" spans="1:21" ht="16.5" customHeight="1" x14ac:dyDescent="0.25">
      <c r="A26" s="73">
        <v>21</v>
      </c>
      <c r="B26" s="14">
        <v>16113.66</v>
      </c>
      <c r="C26" s="21">
        <v>16113.66</v>
      </c>
      <c r="D26" s="24">
        <f t="shared" si="0"/>
        <v>0</v>
      </c>
      <c r="E26" s="56">
        <f t="shared" si="1"/>
        <v>0</v>
      </c>
      <c r="F26" s="66">
        <f t="shared" si="2"/>
        <v>0</v>
      </c>
      <c r="G26" s="14">
        <v>16966.25</v>
      </c>
      <c r="H26" s="4">
        <v>16966.25</v>
      </c>
      <c r="I26" s="24">
        <f t="shared" si="3"/>
        <v>0</v>
      </c>
      <c r="J26" s="56">
        <f t="shared" si="4"/>
        <v>0</v>
      </c>
      <c r="K26" s="66">
        <f t="shared" si="5"/>
        <v>0</v>
      </c>
      <c r="L26" s="14">
        <v>18723.82</v>
      </c>
      <c r="M26" s="4">
        <v>18723.82</v>
      </c>
      <c r="N26" s="24">
        <f t="shared" si="6"/>
        <v>0</v>
      </c>
      <c r="O26" s="56">
        <f t="shared" si="7"/>
        <v>0</v>
      </c>
      <c r="P26" s="66">
        <f t="shared" si="8"/>
        <v>0</v>
      </c>
      <c r="Q26" s="14">
        <v>21958.97</v>
      </c>
      <c r="R26" s="4">
        <v>21958.97</v>
      </c>
      <c r="S26" s="24">
        <f t="shared" si="9"/>
        <v>0</v>
      </c>
      <c r="T26" s="56">
        <f t="shared" si="10"/>
        <v>0</v>
      </c>
      <c r="U26" s="66">
        <f t="shared" si="11"/>
        <v>0</v>
      </c>
    </row>
    <row r="27" spans="1:21" ht="16.5" customHeight="1" x14ac:dyDescent="0.25">
      <c r="A27" s="73">
        <v>22</v>
      </c>
      <c r="B27" s="14">
        <v>16113.66</v>
      </c>
      <c r="C27" s="21">
        <v>16113.66</v>
      </c>
      <c r="D27" s="24">
        <f t="shared" si="0"/>
        <v>0</v>
      </c>
      <c r="E27" s="56">
        <f t="shared" si="1"/>
        <v>0</v>
      </c>
      <c r="F27" s="66">
        <f t="shared" si="2"/>
        <v>0</v>
      </c>
      <c r="G27" s="14">
        <v>16966.25</v>
      </c>
      <c r="H27" s="4">
        <v>16966.25</v>
      </c>
      <c r="I27" s="24">
        <f t="shared" si="3"/>
        <v>0</v>
      </c>
      <c r="J27" s="56">
        <f t="shared" si="4"/>
        <v>0</v>
      </c>
      <c r="K27" s="66">
        <f t="shared" si="5"/>
        <v>0</v>
      </c>
      <c r="L27" s="14">
        <v>18723.82</v>
      </c>
      <c r="M27" s="4">
        <v>18723.82</v>
      </c>
      <c r="N27" s="24">
        <f t="shared" si="6"/>
        <v>0</v>
      </c>
      <c r="O27" s="56">
        <f t="shared" si="7"/>
        <v>0</v>
      </c>
      <c r="P27" s="66">
        <f t="shared" si="8"/>
        <v>0</v>
      </c>
      <c r="Q27" s="14">
        <v>21958.97</v>
      </c>
      <c r="R27" s="4">
        <v>21958.97</v>
      </c>
      <c r="S27" s="24">
        <f t="shared" si="9"/>
        <v>0</v>
      </c>
      <c r="T27" s="56">
        <f t="shared" si="10"/>
        <v>0</v>
      </c>
      <c r="U27" s="66">
        <f t="shared" si="11"/>
        <v>0</v>
      </c>
    </row>
    <row r="28" spans="1:21" ht="16.5" customHeight="1" x14ac:dyDescent="0.25">
      <c r="A28" s="73">
        <v>23</v>
      </c>
      <c r="B28" s="14">
        <v>16462.71</v>
      </c>
      <c r="C28" s="21">
        <v>16462.71</v>
      </c>
      <c r="D28" s="24">
        <f t="shared" si="0"/>
        <v>0</v>
      </c>
      <c r="E28" s="56">
        <f t="shared" si="1"/>
        <v>0</v>
      </c>
      <c r="F28" s="66">
        <f t="shared" si="2"/>
        <v>0</v>
      </c>
      <c r="G28" s="14">
        <v>17315.3</v>
      </c>
      <c r="H28" s="4">
        <v>17315.3</v>
      </c>
      <c r="I28" s="24">
        <f t="shared" si="3"/>
        <v>0</v>
      </c>
      <c r="J28" s="56">
        <f t="shared" si="4"/>
        <v>0</v>
      </c>
      <c r="K28" s="66">
        <f t="shared" si="5"/>
        <v>0</v>
      </c>
      <c r="L28" s="14">
        <v>19072.87</v>
      </c>
      <c r="M28" s="4">
        <v>19072.87</v>
      </c>
      <c r="N28" s="24">
        <f t="shared" si="6"/>
        <v>0</v>
      </c>
      <c r="O28" s="56">
        <f t="shared" si="7"/>
        <v>0</v>
      </c>
      <c r="P28" s="66">
        <f t="shared" si="8"/>
        <v>0</v>
      </c>
      <c r="Q28" s="14">
        <v>22312</v>
      </c>
      <c r="R28" s="4">
        <v>22312</v>
      </c>
      <c r="S28" s="24">
        <f t="shared" si="9"/>
        <v>0</v>
      </c>
      <c r="T28" s="56">
        <f t="shared" si="10"/>
        <v>0</v>
      </c>
      <c r="U28" s="66">
        <f t="shared" si="11"/>
        <v>0</v>
      </c>
    </row>
    <row r="29" spans="1:21" ht="16.5" customHeight="1" x14ac:dyDescent="0.25">
      <c r="A29" s="73">
        <v>24</v>
      </c>
      <c r="B29" s="14">
        <v>16462.71</v>
      </c>
      <c r="C29" s="21">
        <v>16462.71</v>
      </c>
      <c r="D29" s="24">
        <f t="shared" si="0"/>
        <v>0</v>
      </c>
      <c r="E29" s="56">
        <f t="shared" si="1"/>
        <v>0</v>
      </c>
      <c r="F29" s="66">
        <f t="shared" si="2"/>
        <v>0</v>
      </c>
      <c r="G29" s="14">
        <v>17315.3</v>
      </c>
      <c r="H29" s="4">
        <v>17315.3</v>
      </c>
      <c r="I29" s="24">
        <f t="shared" si="3"/>
        <v>0</v>
      </c>
      <c r="J29" s="56">
        <f t="shared" si="4"/>
        <v>0</v>
      </c>
      <c r="K29" s="66">
        <f t="shared" si="5"/>
        <v>0</v>
      </c>
      <c r="L29" s="14">
        <v>19072.87</v>
      </c>
      <c r="M29" s="4">
        <v>19072.87</v>
      </c>
      <c r="N29" s="24">
        <f t="shared" si="6"/>
        <v>0</v>
      </c>
      <c r="O29" s="56">
        <f t="shared" si="7"/>
        <v>0</v>
      </c>
      <c r="P29" s="66">
        <f t="shared" si="8"/>
        <v>0</v>
      </c>
      <c r="Q29" s="14">
        <v>22312</v>
      </c>
      <c r="R29" s="4">
        <v>22312</v>
      </c>
      <c r="S29" s="24">
        <f t="shared" si="9"/>
        <v>0</v>
      </c>
      <c r="T29" s="56">
        <f t="shared" si="10"/>
        <v>0</v>
      </c>
      <c r="U29" s="66">
        <f t="shared" si="11"/>
        <v>0</v>
      </c>
    </row>
    <row r="30" spans="1:21" ht="16.5" customHeight="1" x14ac:dyDescent="0.25">
      <c r="A30" s="73">
        <v>25</v>
      </c>
      <c r="B30" s="14">
        <v>16811.759999999998</v>
      </c>
      <c r="C30" s="21">
        <v>16811.759999999998</v>
      </c>
      <c r="D30" s="24">
        <f t="shared" si="0"/>
        <v>0</v>
      </c>
      <c r="E30" s="56">
        <f t="shared" si="1"/>
        <v>0</v>
      </c>
      <c r="F30" s="66">
        <f t="shared" si="2"/>
        <v>0</v>
      </c>
      <c r="G30" s="14">
        <v>17664.349999999999</v>
      </c>
      <c r="H30" s="4">
        <v>17664.349999999999</v>
      </c>
      <c r="I30" s="24">
        <f t="shared" si="3"/>
        <v>0</v>
      </c>
      <c r="J30" s="56">
        <f t="shared" si="4"/>
        <v>0</v>
      </c>
      <c r="K30" s="66">
        <f t="shared" si="5"/>
        <v>0</v>
      </c>
      <c r="L30" s="14">
        <v>19421.919999999998</v>
      </c>
      <c r="M30" s="4">
        <v>19421.919999999998</v>
      </c>
      <c r="N30" s="24">
        <f t="shared" si="6"/>
        <v>0</v>
      </c>
      <c r="O30" s="56">
        <f t="shared" si="7"/>
        <v>0</v>
      </c>
      <c r="P30" s="66">
        <f t="shared" si="8"/>
        <v>0</v>
      </c>
      <c r="Q30" s="14">
        <v>22665.03</v>
      </c>
      <c r="R30" s="4">
        <v>22665.03</v>
      </c>
      <c r="S30" s="24">
        <f t="shared" si="9"/>
        <v>0</v>
      </c>
      <c r="T30" s="56">
        <f t="shared" si="10"/>
        <v>0</v>
      </c>
      <c r="U30" s="66">
        <f t="shared" si="11"/>
        <v>0</v>
      </c>
    </row>
    <row r="31" spans="1:21" ht="16.5" customHeight="1" x14ac:dyDescent="0.25">
      <c r="A31" s="73">
        <v>26</v>
      </c>
      <c r="B31" s="14">
        <v>16811.759999999998</v>
      </c>
      <c r="C31" s="21">
        <v>16811.759999999998</v>
      </c>
      <c r="D31" s="24">
        <f t="shared" si="0"/>
        <v>0</v>
      </c>
      <c r="E31" s="56">
        <f t="shared" si="1"/>
        <v>0</v>
      </c>
      <c r="F31" s="66">
        <f t="shared" si="2"/>
        <v>0</v>
      </c>
      <c r="G31" s="14">
        <v>17664.349999999999</v>
      </c>
      <c r="H31" s="4">
        <v>17664.349999999999</v>
      </c>
      <c r="I31" s="24">
        <f t="shared" si="3"/>
        <v>0</v>
      </c>
      <c r="J31" s="56">
        <f t="shared" si="4"/>
        <v>0</v>
      </c>
      <c r="K31" s="66">
        <f t="shared" si="5"/>
        <v>0</v>
      </c>
      <c r="L31" s="14">
        <v>19421.919999999998</v>
      </c>
      <c r="M31" s="4">
        <v>19421.919999999998</v>
      </c>
      <c r="N31" s="24">
        <f t="shared" si="6"/>
        <v>0</v>
      </c>
      <c r="O31" s="56">
        <f t="shared" si="7"/>
        <v>0</v>
      </c>
      <c r="P31" s="66">
        <f t="shared" si="8"/>
        <v>0</v>
      </c>
      <c r="Q31" s="14">
        <v>22665.03</v>
      </c>
      <c r="R31" s="4">
        <v>22665.03</v>
      </c>
      <c r="S31" s="24">
        <f t="shared" si="9"/>
        <v>0</v>
      </c>
      <c r="T31" s="56">
        <f t="shared" si="10"/>
        <v>0</v>
      </c>
      <c r="U31" s="66">
        <f t="shared" si="11"/>
        <v>0</v>
      </c>
    </row>
    <row r="32" spans="1:21" ht="16.5" customHeight="1" x14ac:dyDescent="0.25">
      <c r="A32" s="73">
        <v>27</v>
      </c>
      <c r="B32" s="14">
        <v>17160.810000000001</v>
      </c>
      <c r="C32" s="21">
        <v>17160.810000000001</v>
      </c>
      <c r="D32" s="24">
        <f t="shared" si="0"/>
        <v>0</v>
      </c>
      <c r="E32" s="56">
        <f t="shared" si="1"/>
        <v>0</v>
      </c>
      <c r="F32" s="66">
        <f t="shared" si="2"/>
        <v>0</v>
      </c>
      <c r="G32" s="14">
        <v>18013.400000000001</v>
      </c>
      <c r="H32" s="4">
        <v>18013.400000000001</v>
      </c>
      <c r="I32" s="24">
        <f t="shared" si="3"/>
        <v>0</v>
      </c>
      <c r="J32" s="56">
        <f t="shared" si="4"/>
        <v>0</v>
      </c>
      <c r="K32" s="66">
        <f t="shared" si="5"/>
        <v>0</v>
      </c>
      <c r="L32" s="14">
        <v>19770.97</v>
      </c>
      <c r="M32" s="4">
        <v>19770.97</v>
      </c>
      <c r="N32" s="24">
        <f t="shared" si="6"/>
        <v>0</v>
      </c>
      <c r="O32" s="56">
        <f t="shared" si="7"/>
        <v>0</v>
      </c>
      <c r="P32" s="66">
        <f t="shared" si="8"/>
        <v>0</v>
      </c>
      <c r="Q32" s="14">
        <v>23018.06</v>
      </c>
      <c r="R32" s="4">
        <v>23018.06</v>
      </c>
      <c r="S32" s="24">
        <f t="shared" si="9"/>
        <v>0</v>
      </c>
      <c r="T32" s="56">
        <f t="shared" si="10"/>
        <v>0</v>
      </c>
      <c r="U32" s="66">
        <f t="shared" si="11"/>
        <v>0</v>
      </c>
    </row>
    <row r="33" spans="1:21" ht="16.5" customHeight="1" x14ac:dyDescent="0.25">
      <c r="A33" s="73">
        <v>28</v>
      </c>
      <c r="B33" s="14">
        <v>17160.810000000001</v>
      </c>
      <c r="C33" s="21">
        <v>17160.810000000001</v>
      </c>
      <c r="D33" s="24">
        <f t="shared" si="0"/>
        <v>0</v>
      </c>
      <c r="E33" s="56">
        <f t="shared" si="1"/>
        <v>0</v>
      </c>
      <c r="F33" s="66">
        <f t="shared" si="2"/>
        <v>0</v>
      </c>
      <c r="G33" s="14">
        <v>18013.400000000001</v>
      </c>
      <c r="H33" s="4">
        <v>18013.400000000001</v>
      </c>
      <c r="I33" s="24">
        <f t="shared" si="3"/>
        <v>0</v>
      </c>
      <c r="J33" s="56">
        <f t="shared" si="4"/>
        <v>0</v>
      </c>
      <c r="K33" s="66">
        <f t="shared" si="5"/>
        <v>0</v>
      </c>
      <c r="L33" s="14">
        <v>19770.97</v>
      </c>
      <c r="M33" s="4">
        <v>19770.97</v>
      </c>
      <c r="N33" s="24">
        <f t="shared" si="6"/>
        <v>0</v>
      </c>
      <c r="O33" s="56">
        <f t="shared" si="7"/>
        <v>0</v>
      </c>
      <c r="P33" s="66">
        <f t="shared" si="8"/>
        <v>0</v>
      </c>
      <c r="Q33" s="14">
        <v>23018.06</v>
      </c>
      <c r="R33" s="4">
        <v>23018.06</v>
      </c>
      <c r="S33" s="24">
        <f t="shared" si="9"/>
        <v>0</v>
      </c>
      <c r="T33" s="56">
        <f t="shared" si="10"/>
        <v>0</v>
      </c>
      <c r="U33" s="66">
        <f t="shared" si="11"/>
        <v>0</v>
      </c>
    </row>
    <row r="34" spans="1:21" ht="16.5" customHeight="1" thickBot="1" x14ac:dyDescent="0.3">
      <c r="A34" s="73">
        <v>29</v>
      </c>
      <c r="B34" s="44">
        <v>17509.86</v>
      </c>
      <c r="C34" s="31">
        <v>17509.86</v>
      </c>
      <c r="D34" s="42">
        <f t="shared" si="0"/>
        <v>0</v>
      </c>
      <c r="E34" s="67">
        <f t="shared" si="1"/>
        <v>0</v>
      </c>
      <c r="F34" s="68">
        <f t="shared" si="2"/>
        <v>0</v>
      </c>
      <c r="G34" s="44">
        <v>18362.45</v>
      </c>
      <c r="H34" s="18">
        <v>18362.45</v>
      </c>
      <c r="I34" s="42">
        <f t="shared" si="3"/>
        <v>0</v>
      </c>
      <c r="J34" s="67">
        <f t="shared" si="4"/>
        <v>0</v>
      </c>
      <c r="K34" s="68">
        <f t="shared" si="5"/>
        <v>0</v>
      </c>
      <c r="L34" s="44">
        <v>20469.07</v>
      </c>
      <c r="M34" s="18">
        <v>20469.07</v>
      </c>
      <c r="N34" s="42">
        <f t="shared" si="6"/>
        <v>0</v>
      </c>
      <c r="O34" s="67">
        <f t="shared" si="7"/>
        <v>0</v>
      </c>
      <c r="P34" s="68">
        <f t="shared" si="8"/>
        <v>0</v>
      </c>
      <c r="Q34" s="44">
        <v>23724.12</v>
      </c>
      <c r="R34" s="18">
        <v>23724.12</v>
      </c>
      <c r="S34" s="42">
        <f t="shared" si="9"/>
        <v>0</v>
      </c>
      <c r="T34" s="67">
        <f t="shared" si="10"/>
        <v>0</v>
      </c>
      <c r="U34" s="68">
        <f t="shared" si="11"/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DD1;DD2;DD3;DD4</vt:lpstr>
      <vt:lpstr>D1A;D2A;D3A;D4A</vt:lpstr>
      <vt:lpstr>D1B;D2B;D3B;D4B</vt:lpstr>
      <vt:lpstr>D1C;D2C;D3C;D4C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Vaes Annelies (SSGPI)</dc:creator>
  <dc:description/>
  <cp:lastModifiedBy>Baats Bruno (PZ Antwerpen)</cp:lastModifiedBy>
  <dcterms:created xsi:type="dcterms:W3CDTF">2023-09-18T07:03:36Z</dcterms:created>
  <dcterms:modified xsi:type="dcterms:W3CDTF">2023-09-19T18:15:56Z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2022-11-07T00:00:00Z</vt:filetime>
  </property>
  <property fmtid="{D5CDD505-2E9C-101B-9397-08002B2CF9AE}" pid="3" name="Creator">
    <vt:lpwstr>Acrobat PDFMaker 15 for Word</vt:lpwstr>
  </property>
  <property fmtid="{D5CDD505-2E9C-101B-9397-08002B2CF9AE}" pid="4" name="LastSaved">
    <vt:filetime>2023-09-18T00:00:00Z</vt:filetime>
  </property>
  <property fmtid="{D5CDD505-2E9C-101B-9397-08002B2CF9AE}" pid="5" name="Producer">
    <vt:lpwstr>Adobe PDF Library 15.0</vt:lpwstr>
  </property>
  <property fmtid="{D5CDD505-2E9C-101B-9397-08002B2CF9AE}" pid="6" name="SourceModified">
    <vt:lpwstr>D:20221107103906</vt:lpwstr>
  </property>
</Properties>
</file>